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75" windowWidth="13260" windowHeight="116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<sst xmlns="http://schemas.openxmlformats.org/spreadsheetml/2006/main" count="21" uniqueCount="14">
  <si>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>x</t>
  </si>
  <si>
    <t>x'</t>
  </si>
  <si>
    <t>x''</t>
  </si>
  <si>
    <t>x'''</t>
  </si>
  <si>
    <t>t</t>
  </si>
  <si>
    <t>x'''''</t>
  </si>
  <si>
    <t>h</t>
  </si>
  <si>
    <t>Taylor (n = 4)</t>
  </si>
  <si>
    <t>Euler</t>
  </si>
  <si>
    <t>Runge-Kutta (n=4)</t>
  </si>
  <si>
    <t>F1</t>
  </si>
  <si>
    <t>F2</t>
  </si>
  <si>
    <t>F3</t>
  </si>
  <si>
    <t>F4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</si>
</sst>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Q204"/>
  <sheetViews>
    <sheetView tabSelected="1" workbookViewId="0" topLeftCell="A171">
      <selection activeCell="I204" sqref="I204"/>
    </sheetView>
  </sheetViews>
  <sheetFormatPr defaultColWidth="9.140625" defaultRowHeight="12.75"/>
  <cols>
    <col min="1" max="6" width="8.57421875" style="0" customWidth="1"/>
    <col min="7" max="7" width="4.28125" style="0" customWidth="1"/>
    <col min="8" max="10" width="8.57421875" style="0" customWidth="1"/>
    <col min="11" max="11" width="5.00390625" style="0" customWidth="1"/>
    <col min="12" max="17" width="8.57421875" style="0" customWidth="1"/>
  </cols>
  <sheetData>
    <row r="1" spans="1:12" ht="12.75">
      <c r="A1" t="s">
        <v>7</v>
      </c>
      <c r="H1" t="s">
        <v>8</v>
      </c>
      <c r="L1" t="s">
        <v>9</v>
      </c>
    </row>
    <row r="2" spans="1:13" ht="12.75">
      <c r="A2" t="s">
        <v>6</v>
      </c>
      <c r="B2">
        <v>0.1</v>
      </c>
      <c r="H2" t="s">
        <v>6</v>
      </c>
      <c r="I2">
        <v>0.1</v>
      </c>
      <c r="L2" t="s">
        <v>6</v>
      </c>
      <c r="M2">
        <v>0.1</v>
      </c>
    </row>
    <row r="3" spans="1:17" ht="12.75">
      <c r="A3" t="s">
        <v>4</v>
      </c>
      <c r="B3" t="s">
        <v>0</v>
      </c>
      <c r="C3" t="s">
        <v>1</v>
      </c>
      <c r="D3" t="s">
        <v>2</v>
      </c>
      <c r="E3" t="s">
        <v>3</v>
      </c>
      <c r="F3" t="s">
        <v>5</v>
      </c>
      <c r="H3" t="s">
        <v>4</v>
      </c>
      <c r="I3" t="s">
        <v>0</v>
      </c>
      <c r="J3" t="s">
        <v>1</v>
      </c>
      <c r="L3" t="s">
        <v>4</v>
      </c>
      <c r="M3" t="s">
        <v>0</v>
      </c>
      <c r="N3" t="s">
        <v>10</v>
      </c>
      <c r="O3" t="s">
        <v>11</v>
      </c>
      <c r="P3" t="s">
        <v>12</v>
      </c>
      <c r="Q3" t="s">
        <v>13</v>
      </c>
    </row>
    <row r="4" spans="1:17" ht="12.75">
      <c r="A4">
        <v>-1</v>
      </c>
      <c r="B4">
        <v>3</v>
      </c>
      <c r="C4">
        <f>myf(A4,B4)</f>
        <v>1.3991822978082724</v>
      </c>
      <c r="D4">
        <f>-SIN(A4)-COS(B4)*C4+2*A4</f>
        <v>0.22665096101425597</v>
      </c>
      <c r="E4">
        <f>-COS(A4)-COS(B4)*D4+SIN(B4)*(C4^2)+2</f>
        <v>1.9603526514469505</v>
      </c>
      <c r="F4">
        <f>SIN(A4)-COS(B4)*E4+3*SIN(B4)*C4*D4+COS(B4)*(C4^2)</f>
        <v>-0.7045973948796964</v>
      </c>
      <c r="H4">
        <v>-1</v>
      </c>
      <c r="I4">
        <v>3</v>
      </c>
      <c r="J4">
        <f>COS(H4)-SIN(I4)+H4^2</f>
        <v>1.3991822978082724</v>
      </c>
      <c r="L4">
        <v>-1</v>
      </c>
      <c r="M4">
        <v>3</v>
      </c>
      <c r="N4">
        <f>myf(L4,M4)</f>
        <v>1.3991822978082724</v>
      </c>
      <c r="O4">
        <f>myf(L4+$M$2/2,M4+$M$2*N4/2)</f>
        <v>1.412610798006984</v>
      </c>
      <c r="P4">
        <f>myf(L4+$M$2/2,M4+$M$2*O4/2)</f>
        <v>1.413280517172899</v>
      </c>
      <c r="Q4">
        <f>myf(L4+$M$2,M4+$M$2*P4)</f>
        <v>1.4313453664012485</v>
      </c>
    </row>
    <row r="5" spans="1:17" ht="12.75">
      <c r="A5">
        <f>A4+B$2</f>
        <v>-0.9</v>
      </c>
      <c r="B5">
        <f>B4+B$2*C4+B$2^2*D4/2+B$2^3*E4/6+B$2^4*F4/24</f>
        <v>3.1413752742053274</v>
      </c>
      <c r="C5">
        <f>COS(A5)-SIN(B5)+A5^2</f>
        <v>1.4313925888879107</v>
      </c>
      <c r="D5">
        <f>-SIN(A5)-COS(B5)*C5+2*A5</f>
        <v>0.41471946469602705</v>
      </c>
      <c r="E5">
        <f>-COS(A5)-COS(B5)*D5+SIN(B5)*(C5^2)+2</f>
        <v>1.793554871927709</v>
      </c>
      <c r="F5">
        <f>SIN(A5)-COS(B5)*E5+3*SIN(B5)*C5*D5+COS(B5)*(C5^2)</f>
        <v>-1.0382696487898173</v>
      </c>
      <c r="H5">
        <f>H4+I$2</f>
        <v>-0.9</v>
      </c>
      <c r="I5">
        <f>I4+I$2*J4</f>
        <v>3.139918229780827</v>
      </c>
      <c r="J5">
        <f>COS(H5)-SIN(I5)+H5^2</f>
        <v>1.4299355452441271</v>
      </c>
      <c r="L5">
        <f>L4+$M$2</f>
        <v>-0.9</v>
      </c>
      <c r="M5">
        <f>M4+$M$2*(N4+2*O4+2*P4+Q4)/6</f>
        <v>3.1413718382428213</v>
      </c>
      <c r="N5">
        <f>myf(L5,M5)</f>
        <v>1.431389152925487</v>
      </c>
      <c r="O5">
        <f>myf(L5+$M$2/2,M5+$M$2*N5/2)</f>
        <v>1.453771268682066</v>
      </c>
      <c r="P5">
        <f>myf(L5+$M$2/2,M5+$M$2*O5/2)</f>
        <v>1.4548874823284763</v>
      </c>
      <c r="Q5">
        <f>myf(L5+$M$2,M5+$M$2*P5)</f>
        <v>1.4814642550410575</v>
      </c>
    </row>
    <row r="6" spans="1:17" ht="12.75">
      <c r="A6">
        <f aca="true" t="shared" si="0" ref="A6:A69">A5+B$2</f>
        <v>-0.8</v>
      </c>
      <c r="B6">
        <f aca="true" t="shared" si="1" ref="B6:B69">B5+B$2*C5+B$2^2*D5/2+B$2^3*E5/6+B$2^4*F5/24</f>
        <v>3.2868827301060497</v>
      </c>
      <c r="C6">
        <f aca="true" t="shared" si="2" ref="C6:C69">COS(A6)-SIN(B6)+A6^2</f>
        <v>1.4814861654005438</v>
      </c>
      <c r="D6">
        <f aca="true" t="shared" si="3" ref="D6:D69">-SIN(A6)-COS(B6)*C6+2*A6</f>
        <v>0.5832332445525279</v>
      </c>
      <c r="E6">
        <f aca="true" t="shared" si="4" ref="E6:E69">-COS(A6)-COS(B6)*D6+SIN(B6)*(C6^2)+2</f>
        <v>1.5626194284836286</v>
      </c>
      <c r="F6">
        <f aca="true" t="shared" si="5" ref="F6:F69">SIN(A6)-COS(B6)*E6+3*SIN(B6)*C6*D6+COS(B6)*(C6^2)</f>
        <v>-1.7181681498670884</v>
      </c>
      <c r="H6">
        <f aca="true" t="shared" si="6" ref="H6:H69">H5+I$2</f>
        <v>-0.8</v>
      </c>
      <c r="I6">
        <f aca="true" t="shared" si="7" ref="I6:I69">I5+I$2*J5</f>
        <v>3.2829117843052398</v>
      </c>
      <c r="J6">
        <f aca="true" t="shared" si="8" ref="J6:J69">COS(H6)-SIN(I6)+H6^2</f>
        <v>1.4775559265382274</v>
      </c>
      <c r="L6">
        <f aca="true" t="shared" si="9" ref="L6:L69">L5+$M$2</f>
        <v>-0.8</v>
      </c>
      <c r="M6">
        <f aca="true" t="shared" si="10" ref="M6:M69">M5+$M$2*(N5+2*O5+2*P5+Q5)/6</f>
        <v>3.2868746867426153</v>
      </c>
      <c r="N6">
        <f aca="true" t="shared" si="11" ref="N6:N69">myf(L6,M6)</f>
        <v>1.4814782067777026</v>
      </c>
      <c r="O6">
        <f aca="true" t="shared" si="12" ref="O6:O69">myf(L6+$M$2/2,M6+$M$2*N6/2)</f>
        <v>1.5117899136326949</v>
      </c>
      <c r="P6">
        <f aca="true" t="shared" si="13" ref="P6:P69">myf(L6+$M$2/2,M6+$M$2*O6/2)</f>
        <v>1.513268931734069</v>
      </c>
      <c r="Q6">
        <f aca="true" t="shared" si="14" ref="Q6:Q69">myf(L6+$M$2,M6+$M$2*P6)</f>
        <v>1.547121084588842</v>
      </c>
    </row>
    <row r="7" spans="1:17" ht="12.75">
      <c r="A7">
        <f t="shared" si="0"/>
        <v>-0.7000000000000001</v>
      </c>
      <c r="B7">
        <f t="shared" si="1"/>
        <v>3.438200790406323</v>
      </c>
      <c r="C7">
        <f t="shared" si="2"/>
        <v>1.547120329554473</v>
      </c>
      <c r="D7">
        <f t="shared" si="3"/>
        <v>0.7237804639365397</v>
      </c>
      <c r="E7">
        <f t="shared" si="4"/>
        <v>1.227741712842347</v>
      </c>
      <c r="F7">
        <f t="shared" si="5"/>
        <v>-2.7410066678327554</v>
      </c>
      <c r="H7">
        <f t="shared" si="6"/>
        <v>-0.7000000000000001</v>
      </c>
      <c r="I7">
        <f t="shared" si="7"/>
        <v>3.4306673769590623</v>
      </c>
      <c r="J7">
        <f t="shared" si="8"/>
        <v>1.5399076494441766</v>
      </c>
      <c r="L7">
        <f t="shared" si="9"/>
        <v>-0.7000000000000001</v>
      </c>
      <c r="M7">
        <f t="shared" si="10"/>
        <v>3.438186636444283</v>
      </c>
      <c r="N7">
        <f t="shared" si="11"/>
        <v>1.54710679361918</v>
      </c>
      <c r="O7">
        <f t="shared" si="12"/>
        <v>1.5838784622577042</v>
      </c>
      <c r="P7">
        <f t="shared" si="13"/>
        <v>1.5855893663770195</v>
      </c>
      <c r="Q7">
        <f t="shared" si="14"/>
        <v>1.6249352851970058</v>
      </c>
    </row>
    <row r="8" spans="1:17" ht="12.75">
      <c r="A8">
        <f t="shared" si="0"/>
        <v>-0.6000000000000001</v>
      </c>
      <c r="B8">
        <f t="shared" si="1"/>
        <v>3.5967249284391443</v>
      </c>
      <c r="C8">
        <f t="shared" si="2"/>
        <v>1.6249167422128092</v>
      </c>
      <c r="D8">
        <f t="shared" si="3"/>
        <v>0.8241473880872165</v>
      </c>
      <c r="E8">
        <f t="shared" si="4"/>
        <v>0.7542659792376807</v>
      </c>
      <c r="F8">
        <f t="shared" si="5"/>
        <v>-4.024755308909917</v>
      </c>
      <c r="H8">
        <f t="shared" si="6"/>
        <v>-0.6000000000000001</v>
      </c>
      <c r="I8">
        <f t="shared" si="7"/>
        <v>3.58465814190348</v>
      </c>
      <c r="J8">
        <f t="shared" si="8"/>
        <v>1.6140465799606316</v>
      </c>
      <c r="L8">
        <f t="shared" si="9"/>
        <v>-0.6000000000000001</v>
      </c>
      <c r="M8">
        <f t="shared" si="10"/>
        <v>3.5967029320457105</v>
      </c>
      <c r="N8">
        <f t="shared" si="11"/>
        <v>1.624896984882304</v>
      </c>
      <c r="O8">
        <f t="shared" si="12"/>
        <v>1.6660308668518027</v>
      </c>
      <c r="P8">
        <f t="shared" si="13"/>
        <v>1.6677976716492515</v>
      </c>
      <c r="Q8">
        <f t="shared" si="14"/>
        <v>1.7101549511171004</v>
      </c>
    </row>
    <row r="9" spans="1:17" ht="12.75">
      <c r="A9">
        <f t="shared" si="0"/>
        <v>-0.5000000000000001</v>
      </c>
      <c r="B9">
        <f t="shared" si="1"/>
        <v>3.7634462807836138</v>
      </c>
      <c r="C9">
        <f t="shared" si="2"/>
        <v>1.7101253506046081</v>
      </c>
      <c r="D9">
        <f t="shared" si="3"/>
        <v>0.8694154859769412</v>
      </c>
      <c r="E9">
        <f t="shared" si="4"/>
        <v>0.1254152636529544</v>
      </c>
      <c r="F9">
        <f t="shared" si="5"/>
        <v>-5.352935446017619</v>
      </c>
      <c r="H9">
        <f t="shared" si="6"/>
        <v>-0.5000000000000001</v>
      </c>
      <c r="I9">
        <f t="shared" si="7"/>
        <v>3.7460627998995433</v>
      </c>
      <c r="J9">
        <f t="shared" si="8"/>
        <v>1.695908752559462</v>
      </c>
      <c r="L9">
        <f t="shared" si="9"/>
        <v>-0.5000000000000001</v>
      </c>
      <c r="M9">
        <f t="shared" si="10"/>
        <v>3.763414748929069</v>
      </c>
      <c r="N9">
        <f t="shared" si="11"/>
        <v>1.7100997212224893</v>
      </c>
      <c r="O9">
        <f t="shared" si="12"/>
        <v>1.7527515077145512</v>
      </c>
      <c r="P9">
        <f t="shared" si="13"/>
        <v>1.7543710131182149</v>
      </c>
      <c r="Q9">
        <f t="shared" si="14"/>
        <v>1.7965048568220996</v>
      </c>
    </row>
    <row r="10" spans="1:17" ht="12.75">
      <c r="A10">
        <f t="shared" si="0"/>
        <v>-0.40000000000000013</v>
      </c>
      <c r="B10">
        <f t="shared" si="1"/>
        <v>3.93880449192021</v>
      </c>
      <c r="C10">
        <f t="shared" si="2"/>
        <v>1.7964717681713847</v>
      </c>
      <c r="D10">
        <f t="shared" si="3"/>
        <v>0.8446205384951904</v>
      </c>
      <c r="E10">
        <f t="shared" si="4"/>
        <v>-0.6397740856919474</v>
      </c>
      <c r="F10">
        <f t="shared" si="5"/>
        <v>-6.34792404106604</v>
      </c>
      <c r="H10">
        <f t="shared" si="6"/>
        <v>-0.40000000000000013</v>
      </c>
      <c r="I10">
        <f t="shared" si="7"/>
        <v>3.9156536751554896</v>
      </c>
      <c r="J10">
        <f t="shared" si="8"/>
        <v>1.780105935041086</v>
      </c>
      <c r="L10">
        <f t="shared" si="9"/>
        <v>-0.40000000000000013</v>
      </c>
      <c r="M10">
        <f t="shared" si="10"/>
        <v>3.9387622425909043</v>
      </c>
      <c r="N10">
        <f t="shared" si="11"/>
        <v>1.7964422477531325</v>
      </c>
      <c r="O10">
        <f t="shared" si="12"/>
        <v>1.8370474877118723</v>
      </c>
      <c r="P10">
        <f t="shared" si="13"/>
        <v>1.8383285008093635</v>
      </c>
      <c r="Q10">
        <f t="shared" si="14"/>
        <v>1.8763918234177466</v>
      </c>
    </row>
    <row r="11" spans="1:17" ht="12.75">
      <c r="A11">
        <f t="shared" si="0"/>
        <v>-0.30000000000000016</v>
      </c>
      <c r="B11">
        <f t="shared" si="1"/>
        <v>4.122541692732038</v>
      </c>
      <c r="C11">
        <f t="shared" si="2"/>
        <v>1.8763621217340123</v>
      </c>
      <c r="D11">
        <f t="shared" si="3"/>
        <v>0.7392168431053416</v>
      </c>
      <c r="E11">
        <f t="shared" si="4"/>
        <v>-1.4699797320725034</v>
      </c>
      <c r="F11">
        <f t="shared" si="5"/>
        <v>-6.529519528024302</v>
      </c>
      <c r="H11">
        <f t="shared" si="6"/>
        <v>-0.30000000000000016</v>
      </c>
      <c r="I11">
        <f t="shared" si="7"/>
        <v>4.093664268659598</v>
      </c>
      <c r="J11">
        <f t="shared" si="8"/>
        <v>1.859955271085162</v>
      </c>
      <c r="L11">
        <f t="shared" si="9"/>
        <v>-0.30000000000000016</v>
      </c>
      <c r="M11">
        <f t="shared" si="10"/>
        <v>4.1224886767277935</v>
      </c>
      <c r="N11">
        <f t="shared" si="11"/>
        <v>1.876332631255598</v>
      </c>
      <c r="O11">
        <f t="shared" si="12"/>
        <v>1.9108658364098314</v>
      </c>
      <c r="P11">
        <f t="shared" si="13"/>
        <v>1.9116863893505145</v>
      </c>
      <c r="Q11">
        <f t="shared" si="14"/>
        <v>1.941620743889702</v>
      </c>
    </row>
    <row r="12" spans="1:17" ht="12.75">
      <c r="A12">
        <f t="shared" si="0"/>
        <v>-0.20000000000000015</v>
      </c>
      <c r="B12">
        <f t="shared" si="1"/>
        <v>4.313601786167587</v>
      </c>
      <c r="C12">
        <f t="shared" si="2"/>
        <v>1.9415991831526207</v>
      </c>
      <c r="D12">
        <f t="shared" si="3"/>
        <v>0.5525942120788387</v>
      </c>
      <c r="E12">
        <f t="shared" si="4"/>
        <v>-2.2394941230839738</v>
      </c>
      <c r="F12">
        <f t="shared" si="5"/>
        <v>-5.498269577076703</v>
      </c>
      <c r="H12">
        <f t="shared" si="6"/>
        <v>-0.20000000000000015</v>
      </c>
      <c r="I12">
        <f t="shared" si="7"/>
        <v>4.279659795768114</v>
      </c>
      <c r="J12">
        <f t="shared" si="8"/>
        <v>1.9278912263571444</v>
      </c>
      <c r="L12">
        <f t="shared" si="9"/>
        <v>-0.20000000000000015</v>
      </c>
      <c r="M12">
        <f t="shared" si="10"/>
        <v>4.31353964050556</v>
      </c>
      <c r="N12">
        <f t="shared" si="11"/>
        <v>1.9415750501511482</v>
      </c>
      <c r="O12">
        <f t="shared" si="12"/>
        <v>1.9660828255092522</v>
      </c>
      <c r="P12">
        <f t="shared" si="13"/>
        <v>1.9664463078827725</v>
      </c>
      <c r="Q12">
        <f t="shared" si="14"/>
        <v>1.9846303534699208</v>
      </c>
    </row>
    <row r="13" spans="1:17" ht="12.75">
      <c r="A13">
        <f t="shared" si="0"/>
        <v>-0.10000000000000014</v>
      </c>
      <c r="B13">
        <f t="shared" si="1"/>
        <v>4.510128517066159</v>
      </c>
      <c r="C13">
        <f t="shared" si="2"/>
        <v>1.9846191548476424</v>
      </c>
      <c r="D13">
        <f t="shared" si="3"/>
        <v>0.29851209925039335</v>
      </c>
      <c r="E13">
        <f t="shared" si="4"/>
        <v>-2.793460273634034</v>
      </c>
      <c r="F13">
        <f t="shared" si="5"/>
        <v>-3.1932891135025043</v>
      </c>
      <c r="H13">
        <f t="shared" si="6"/>
        <v>-0.10000000000000014</v>
      </c>
      <c r="I13">
        <f t="shared" si="7"/>
        <v>4.4724489184038285</v>
      </c>
      <c r="J13">
        <f t="shared" si="8"/>
        <v>1.976356385809821</v>
      </c>
      <c r="L13">
        <f t="shared" si="9"/>
        <v>-0.10000000000000014</v>
      </c>
      <c r="M13">
        <f t="shared" si="10"/>
        <v>4.510060701678979</v>
      </c>
      <c r="N13">
        <f t="shared" si="11"/>
        <v>1.9846055295535072</v>
      </c>
      <c r="O13">
        <f t="shared" si="12"/>
        <v>1.995940367189492</v>
      </c>
      <c r="P13">
        <f t="shared" si="13"/>
        <v>1.9959985339411475</v>
      </c>
      <c r="Q13">
        <f t="shared" si="14"/>
        <v>1.9999962778499687</v>
      </c>
    </row>
    <row r="14" spans="1:17" ht="12.75">
      <c r="A14">
        <f t="shared" si="0"/>
        <v>-1.3877787807814457E-16</v>
      </c>
      <c r="B14">
        <f t="shared" si="1"/>
        <v>4.709604110963596</v>
      </c>
      <c r="C14">
        <f t="shared" si="2"/>
        <v>1.99999612225366</v>
      </c>
      <c r="D14">
        <f t="shared" si="3"/>
        <v>0.00556972084383724</v>
      </c>
      <c r="E14">
        <f t="shared" si="4"/>
        <v>-2.9999534671792505</v>
      </c>
      <c r="F14">
        <f t="shared" si="5"/>
        <v>-0.05291201864790227</v>
      </c>
      <c r="H14">
        <f t="shared" si="6"/>
        <v>-1.3877787807814457E-16</v>
      </c>
      <c r="I14">
        <f t="shared" si="7"/>
        <v>4.67008455698481</v>
      </c>
      <c r="J14">
        <f t="shared" si="8"/>
        <v>1.9991053013265279</v>
      </c>
      <c r="L14">
        <f t="shared" si="9"/>
        <v>-1.3877787807814457E-16</v>
      </c>
      <c r="M14">
        <f t="shared" si="10"/>
        <v>4.709535361840058</v>
      </c>
      <c r="N14">
        <f t="shared" si="11"/>
        <v>1.9999959284333637</v>
      </c>
      <c r="O14">
        <f t="shared" si="12"/>
        <v>1.9965352802954874</v>
      </c>
      <c r="P14">
        <f t="shared" si="13"/>
        <v>1.9965520484058252</v>
      </c>
      <c r="Q14">
        <f t="shared" si="14"/>
        <v>1.9857011557831943</v>
      </c>
    </row>
    <row r="15" spans="1:17" ht="12.75">
      <c r="A15">
        <f t="shared" si="0"/>
        <v>0.09999999999999987</v>
      </c>
      <c r="B15">
        <f t="shared" si="1"/>
        <v>4.909131359081907</v>
      </c>
      <c r="C15">
        <f t="shared" si="2"/>
        <v>1.985712731142826</v>
      </c>
      <c r="D15">
        <f t="shared" si="3"/>
        <v>-0.28799179730747837</v>
      </c>
      <c r="E15">
        <f t="shared" si="4"/>
        <v>-2.8056966607252676</v>
      </c>
      <c r="F15">
        <f t="shared" si="5"/>
        <v>3.101560100210067</v>
      </c>
      <c r="H15">
        <f t="shared" si="6"/>
        <v>0.09999999999999987</v>
      </c>
      <c r="I15">
        <f t="shared" si="7"/>
        <v>4.869995087117463</v>
      </c>
      <c r="J15">
        <f t="shared" si="8"/>
        <v>1.9926100103088655</v>
      </c>
      <c r="L15">
        <f t="shared" si="9"/>
        <v>0.09999999999999987</v>
      </c>
      <c r="M15">
        <f t="shared" si="10"/>
        <v>4.909066557533711</v>
      </c>
      <c r="N15">
        <f t="shared" si="11"/>
        <v>1.9857253962049912</v>
      </c>
      <c r="O15">
        <f t="shared" si="12"/>
        <v>1.967792547144944</v>
      </c>
      <c r="P15">
        <f t="shared" si="13"/>
        <v>1.9680536790683183</v>
      </c>
      <c r="Q15">
        <f t="shared" si="14"/>
        <v>1.9436458550281668</v>
      </c>
    </row>
    <row r="16" spans="1:17" ht="12.75">
      <c r="A16">
        <f t="shared" si="0"/>
        <v>0.19999999999999987</v>
      </c>
      <c r="B16">
        <f t="shared" si="1"/>
        <v>5.105807980266615</v>
      </c>
      <c r="C16">
        <f t="shared" si="2"/>
        <v>1.9436703701998133</v>
      </c>
      <c r="D16">
        <f t="shared" si="3"/>
        <v>-0.5437723561026384</v>
      </c>
      <c r="E16">
        <f t="shared" si="4"/>
        <v>-2.2608530380952274</v>
      </c>
      <c r="F16">
        <f t="shared" si="5"/>
        <v>5.442108449700653</v>
      </c>
      <c r="H16">
        <f t="shared" si="6"/>
        <v>0.19999999999999987</v>
      </c>
      <c r="I16">
        <f t="shared" si="7"/>
        <v>5.069256088148349</v>
      </c>
      <c r="J16">
        <f t="shared" si="8"/>
        <v>1.957062444007952</v>
      </c>
      <c r="L16">
        <f t="shared" si="9"/>
        <v>0.19999999999999987</v>
      </c>
      <c r="M16">
        <f t="shared" si="10"/>
        <v>5.105750952594706</v>
      </c>
      <c r="N16">
        <f t="shared" si="11"/>
        <v>1.9436922301676298</v>
      </c>
      <c r="O16">
        <f t="shared" si="12"/>
        <v>1.9134879120855173</v>
      </c>
      <c r="P16">
        <f t="shared" si="13"/>
        <v>1.9141983808424734</v>
      </c>
      <c r="Q16">
        <f t="shared" si="14"/>
        <v>1.879169039387266</v>
      </c>
    </row>
    <row r="17" spans="1:17" ht="12.75">
      <c r="A17">
        <f t="shared" si="0"/>
        <v>0.2999999999999999</v>
      </c>
      <c r="B17">
        <f t="shared" si="1"/>
        <v>5.297102022118274</v>
      </c>
      <c r="C17">
        <f t="shared" si="2"/>
        <v>1.8792069988619082</v>
      </c>
      <c r="D17">
        <f t="shared" si="3"/>
        <v>-0.7327675254224136</v>
      </c>
      <c r="E17">
        <f t="shared" si="4"/>
        <v>-1.4956241539794428</v>
      </c>
      <c r="F17">
        <f t="shared" si="5"/>
        <v>6.515021280406106</v>
      </c>
      <c r="H17">
        <f t="shared" si="6"/>
        <v>0.2999999999999999</v>
      </c>
      <c r="I17">
        <f t="shared" si="7"/>
        <v>5.264962332549144</v>
      </c>
      <c r="J17">
        <f t="shared" si="8"/>
        <v>1.8965131315903454</v>
      </c>
      <c r="L17">
        <f t="shared" si="9"/>
        <v>0.2999999999999999</v>
      </c>
      <c r="M17">
        <f t="shared" si="10"/>
        <v>5.297054850184887</v>
      </c>
      <c r="N17">
        <f t="shared" si="11"/>
        <v>1.8792330349601045</v>
      </c>
      <c r="O17">
        <f t="shared" si="12"/>
        <v>1.84030770384785</v>
      </c>
      <c r="P17">
        <f t="shared" si="13"/>
        <v>1.8415279493611305</v>
      </c>
      <c r="Q17">
        <f t="shared" si="14"/>
        <v>1.799793531587101</v>
      </c>
    </row>
    <row r="18" spans="1:17" ht="12.75">
      <c r="A18">
        <f t="shared" si="0"/>
        <v>0.3999999999999999</v>
      </c>
      <c r="B18">
        <f t="shared" si="1"/>
        <v>5.481136759607025</v>
      </c>
      <c r="C18">
        <f t="shared" si="2"/>
        <v>1.7998428155335786</v>
      </c>
      <c r="D18">
        <f t="shared" si="3"/>
        <v>-0.8407333408024664</v>
      </c>
      <c r="E18">
        <f t="shared" si="4"/>
        <v>-0.6649995392448735</v>
      </c>
      <c r="F18">
        <f t="shared" si="5"/>
        <v>6.366875865346483</v>
      </c>
      <c r="H18">
        <f t="shared" si="6"/>
        <v>0.3999999999999999</v>
      </c>
      <c r="I18">
        <f t="shared" si="7"/>
        <v>5.454613645708179</v>
      </c>
      <c r="J18">
        <f t="shared" si="8"/>
        <v>1.8180276616449258</v>
      </c>
      <c r="L18">
        <f t="shared" si="9"/>
        <v>0.3999999999999999</v>
      </c>
      <c r="M18">
        <f t="shared" si="10"/>
        <v>5.481099814734306</v>
      </c>
      <c r="N18">
        <f t="shared" si="11"/>
        <v>1.7998685004378623</v>
      </c>
      <c r="O18">
        <f t="shared" si="12"/>
        <v>1.756365989937857</v>
      </c>
      <c r="P18">
        <f t="shared" si="13"/>
        <v>1.7580110054122642</v>
      </c>
      <c r="Q18">
        <f t="shared" si="14"/>
        <v>1.7137209464031664</v>
      </c>
    </row>
    <row r="19" spans="1:17" ht="12.75">
      <c r="A19">
        <f t="shared" si="0"/>
        <v>0.4999999999999999</v>
      </c>
      <c r="B19">
        <f t="shared" si="1"/>
        <v>5.656833069849268</v>
      </c>
      <c r="C19">
        <f t="shared" si="2"/>
        <v>1.713775914161841</v>
      </c>
      <c r="D19">
        <f t="shared" si="3"/>
        <v>-0.8678774068274022</v>
      </c>
      <c r="E19">
        <f t="shared" si="4"/>
        <v>0.10388048676301187</v>
      </c>
      <c r="F19">
        <f t="shared" si="5"/>
        <v>5.390379399602831</v>
      </c>
      <c r="H19">
        <f t="shared" si="6"/>
        <v>0.4999999999999999</v>
      </c>
      <c r="I19">
        <f t="shared" si="7"/>
        <v>5.636416411872672</v>
      </c>
      <c r="J19">
        <f t="shared" si="8"/>
        <v>1.7301935829228774</v>
      </c>
      <c r="L19">
        <f t="shared" si="9"/>
        <v>0.4999999999999999</v>
      </c>
      <c r="M19">
        <f t="shared" si="10"/>
        <v>5.656805538693328</v>
      </c>
      <c r="N19">
        <f t="shared" si="11"/>
        <v>1.713798218888995</v>
      </c>
      <c r="O19">
        <f t="shared" si="12"/>
        <v>1.6697520881286654</v>
      </c>
      <c r="P19">
        <f t="shared" si="13"/>
        <v>1.6716389942207404</v>
      </c>
      <c r="Q19">
        <f t="shared" si="14"/>
        <v>1.6285809629805228</v>
      </c>
    </row>
    <row r="20" spans="1:17" ht="12.75">
      <c r="A20">
        <f t="shared" si="0"/>
        <v>0.5999999999999999</v>
      </c>
      <c r="B20">
        <f t="shared" si="1"/>
        <v>5.823911047559941</v>
      </c>
      <c r="C20">
        <f t="shared" si="2"/>
        <v>1.628633303538383</v>
      </c>
      <c r="D20">
        <f t="shared" si="3"/>
        <v>-0.8245077593244838</v>
      </c>
      <c r="E20">
        <f t="shared" si="4"/>
        <v>0.7379087016028525</v>
      </c>
      <c r="F20">
        <f t="shared" si="5"/>
        <v>4.066593253422591</v>
      </c>
      <c r="H20">
        <f t="shared" si="6"/>
        <v>0.5999999999999999</v>
      </c>
      <c r="I20">
        <f t="shared" si="7"/>
        <v>5.809435770164959</v>
      </c>
      <c r="J20">
        <f t="shared" si="8"/>
        <v>1.641561677186547</v>
      </c>
      <c r="L20">
        <f t="shared" si="9"/>
        <v>0.5999999999999999</v>
      </c>
      <c r="M20">
        <f t="shared" si="10"/>
        <v>5.823891561136133</v>
      </c>
      <c r="N20">
        <f t="shared" si="11"/>
        <v>1.6286507705866908</v>
      </c>
      <c r="O20">
        <f t="shared" si="12"/>
        <v>1.5875172001567202</v>
      </c>
      <c r="P20">
        <f t="shared" si="13"/>
        <v>1.5894280103768117</v>
      </c>
      <c r="Q20">
        <f t="shared" si="14"/>
        <v>1.550697646310148</v>
      </c>
    </row>
    <row r="21" spans="1:17" ht="12.75">
      <c r="A21">
        <f t="shared" si="0"/>
        <v>0.6999999999999998</v>
      </c>
      <c r="B21">
        <f t="shared" si="1"/>
        <v>5.982791768039314</v>
      </c>
      <c r="C21">
        <f t="shared" si="2"/>
        <v>1.5507383333526668</v>
      </c>
      <c r="D21">
        <f t="shared" si="3"/>
        <v>-0.7255141385017938</v>
      </c>
      <c r="E21">
        <f t="shared" si="4"/>
        <v>1.2166156033198794</v>
      </c>
      <c r="F21">
        <f t="shared" si="5"/>
        <v>2.777907982661659</v>
      </c>
      <c r="H21">
        <f t="shared" si="6"/>
        <v>0.6999999999999998</v>
      </c>
      <c r="I21">
        <f t="shared" si="7"/>
        <v>5.973591937883613</v>
      </c>
      <c r="J21">
        <f t="shared" si="8"/>
        <v>1.5595135504481146</v>
      </c>
      <c r="L21">
        <f t="shared" si="9"/>
        <v>0.6999999999999998</v>
      </c>
      <c r="M21">
        <f t="shared" si="10"/>
        <v>5.9827788751021975</v>
      </c>
      <c r="N21">
        <f t="shared" si="11"/>
        <v>1.5507506489209661</v>
      </c>
      <c r="O21">
        <f t="shared" si="12"/>
        <v>1.5152173418685775</v>
      </c>
      <c r="P21">
        <f t="shared" si="13"/>
        <v>1.5169497158340488</v>
      </c>
      <c r="Q21">
        <f t="shared" si="14"/>
        <v>1.4848706475184084</v>
      </c>
    </row>
    <row r="22" spans="1:17" ht="12.75">
      <c r="A22">
        <f t="shared" si="0"/>
        <v>0.7999999999999998</v>
      </c>
      <c r="B22">
        <f t="shared" si="1"/>
        <v>6.134452374565885</v>
      </c>
      <c r="C22">
        <f t="shared" si="2"/>
        <v>1.4848918826121884</v>
      </c>
      <c r="D22">
        <f t="shared" si="3"/>
        <v>-0.5858542212121032</v>
      </c>
      <c r="E22">
        <f t="shared" si="4"/>
        <v>1.5559453989695673</v>
      </c>
      <c r="F22">
        <f t="shared" si="5"/>
        <v>1.7458821167365182</v>
      </c>
      <c r="H22">
        <f t="shared" si="6"/>
        <v>0.7999999999999998</v>
      </c>
      <c r="I22">
        <f t="shared" si="7"/>
        <v>6.129543292928425</v>
      </c>
      <c r="J22">
        <f t="shared" si="8"/>
        <v>1.4897449611241071</v>
      </c>
      <c r="L22">
        <f t="shared" si="9"/>
        <v>0.7999999999999998</v>
      </c>
      <c r="M22">
        <f t="shared" si="10"/>
        <v>6.134444798632941</v>
      </c>
      <c r="N22">
        <f t="shared" si="11"/>
        <v>1.4848993748997947</v>
      </c>
      <c r="O22">
        <f t="shared" si="12"/>
        <v>1.4569098015760296</v>
      </c>
      <c r="P22">
        <f t="shared" si="13"/>
        <v>1.4583053254351834</v>
      </c>
      <c r="Q22">
        <f t="shared" si="14"/>
        <v>1.4345199401668656</v>
      </c>
    </row>
    <row r="23" spans="1:17" ht="12.75">
      <c r="A23">
        <f t="shared" si="0"/>
        <v>0.8999999999999998</v>
      </c>
      <c r="B23">
        <f t="shared" si="1"/>
        <v>6.280278890463025</v>
      </c>
      <c r="C23">
        <f t="shared" si="2"/>
        <v>1.434516380895352</v>
      </c>
      <c r="D23">
        <f t="shared" si="3"/>
        <v>-0.41783723166202</v>
      </c>
      <c r="E23">
        <f t="shared" si="4"/>
        <v>1.7902445744487223</v>
      </c>
      <c r="F23">
        <f t="shared" si="5"/>
        <v>1.0561447139718438</v>
      </c>
      <c r="H23">
        <f t="shared" si="6"/>
        <v>0.8999999999999998</v>
      </c>
      <c r="I23">
        <f t="shared" si="7"/>
        <v>6.278517789040835</v>
      </c>
      <c r="J23">
        <f t="shared" si="8"/>
        <v>1.436277469461889</v>
      </c>
      <c r="L23">
        <f t="shared" si="9"/>
        <v>0.8999999999999998</v>
      </c>
      <c r="M23">
        <f t="shared" si="10"/>
        <v>6.2802756247844265</v>
      </c>
      <c r="N23">
        <f t="shared" si="11"/>
        <v>1.4345196465601422</v>
      </c>
      <c r="O23">
        <f t="shared" si="12"/>
        <v>1.4154210920366523</v>
      </c>
      <c r="P23">
        <f t="shared" si="13"/>
        <v>1.4163737907442435</v>
      </c>
      <c r="Q23">
        <f t="shared" si="14"/>
        <v>1.4020191589273239</v>
      </c>
    </row>
    <row r="24" spans="1:17" ht="12.75">
      <c r="A24">
        <f t="shared" si="0"/>
        <v>0.9999999999999998</v>
      </c>
      <c r="B24">
        <f t="shared" si="1"/>
        <v>6.421944117092967</v>
      </c>
      <c r="C24">
        <f t="shared" si="2"/>
        <v>1.4019883446732018</v>
      </c>
      <c r="D24">
        <f t="shared" si="3"/>
        <v>-0.22998402451527555</v>
      </c>
      <c r="E24">
        <f t="shared" si="4"/>
        <v>1.9593371668637538</v>
      </c>
      <c r="F24">
        <f t="shared" si="5"/>
        <v>0.7138534627780291</v>
      </c>
      <c r="H24">
        <f t="shared" si="6"/>
        <v>0.9999999999999998</v>
      </c>
      <c r="I24">
        <f t="shared" si="7"/>
        <v>6.422145535987024</v>
      </c>
      <c r="J24">
        <f t="shared" si="8"/>
        <v>1.4017888645373664</v>
      </c>
      <c r="L24">
        <f t="shared" si="9"/>
        <v>0.9999999999999998</v>
      </c>
      <c r="M24">
        <f t="shared" si="10"/>
        <v>6.421944434301914</v>
      </c>
      <c r="N24">
        <f t="shared" si="11"/>
        <v>1.4019880305131367</v>
      </c>
      <c r="O24">
        <f t="shared" si="12"/>
        <v>1.3927276778808464</v>
      </c>
      <c r="P24">
        <f t="shared" si="13"/>
        <v>1.3931806555285988</v>
      </c>
      <c r="Q24">
        <f t="shared" si="14"/>
        <v>1.389088907028348</v>
      </c>
    </row>
    <row r="25" spans="1:17" ht="12.75">
      <c r="A25">
        <f t="shared" si="0"/>
        <v>1.0999999999999999</v>
      </c>
      <c r="B25">
        <f t="shared" si="1"/>
        <v>6.5613225620216165</v>
      </c>
      <c r="C25">
        <f t="shared" si="2"/>
        <v>1.3890311526424124</v>
      </c>
      <c r="D25">
        <f t="shared" si="3"/>
        <v>-0.026856032545151454</v>
      </c>
      <c r="E25">
        <f t="shared" si="4"/>
        <v>2.101975516686361</v>
      </c>
      <c r="F25">
        <f t="shared" si="5"/>
        <v>0.6945444194165185</v>
      </c>
      <c r="H25">
        <f t="shared" si="6"/>
        <v>1.0999999999999999</v>
      </c>
      <c r="I25">
        <f t="shared" si="7"/>
        <v>6.562324422440761</v>
      </c>
      <c r="J25">
        <f t="shared" si="8"/>
        <v>1.388067933125968</v>
      </c>
      <c r="L25">
        <f t="shared" si="9"/>
        <v>1.0999999999999999</v>
      </c>
      <c r="M25">
        <f t="shared" si="10"/>
        <v>6.561325994374587</v>
      </c>
      <c r="N25">
        <f t="shared" si="11"/>
        <v>1.3890278522013577</v>
      </c>
      <c r="O25">
        <f t="shared" si="12"/>
        <v>1.3903525598426483</v>
      </c>
      <c r="P25">
        <f t="shared" si="13"/>
        <v>1.390290286371187</v>
      </c>
      <c r="Q25">
        <f t="shared" si="14"/>
        <v>1.3971832323216682</v>
      </c>
    </row>
    <row r="26" spans="1:17" ht="12.75">
      <c r="A26">
        <f t="shared" si="0"/>
        <v>1.2</v>
      </c>
      <c r="B26">
        <f t="shared" si="1"/>
        <v>6.700444620310993</v>
      </c>
      <c r="C26">
        <f t="shared" si="2"/>
        <v>1.3971013205705627</v>
      </c>
      <c r="D26">
        <f t="shared" si="3"/>
        <v>0.19072662091009063</v>
      </c>
      <c r="E26">
        <f t="shared" si="4"/>
        <v>2.2542962181209685</v>
      </c>
      <c r="F26">
        <f t="shared" si="5"/>
        <v>0.9795395722471163</v>
      </c>
      <c r="H26">
        <f t="shared" si="6"/>
        <v>1.2</v>
      </c>
      <c r="I26">
        <f t="shared" si="7"/>
        <v>6.701131215753358</v>
      </c>
      <c r="J26">
        <f t="shared" si="8"/>
        <v>1.3964737284916775</v>
      </c>
      <c r="L26">
        <f t="shared" si="9"/>
        <v>1.2</v>
      </c>
      <c r="M26">
        <f t="shared" si="10"/>
        <v>6.700450940657099</v>
      </c>
      <c r="N26">
        <f t="shared" si="11"/>
        <v>1.3970955424989486</v>
      </c>
      <c r="O26">
        <f t="shared" si="12"/>
        <v>1.4097391782793698</v>
      </c>
      <c r="P26">
        <f t="shared" si="13"/>
        <v>1.4091806226622832</v>
      </c>
      <c r="Q26">
        <f t="shared" si="14"/>
        <v>1.4278523791029358</v>
      </c>
    </row>
    <row r="27" spans="1:17" ht="12.75">
      <c r="A27">
        <f t="shared" si="0"/>
        <v>1.3</v>
      </c>
      <c r="B27">
        <f t="shared" si="1"/>
        <v>6.841488182923837</v>
      </c>
      <c r="C27">
        <f t="shared" si="2"/>
        <v>1.4277512921823912</v>
      </c>
      <c r="D27">
        <f t="shared" si="3"/>
        <v>0.42548687564922005</v>
      </c>
      <c r="E27">
        <f t="shared" si="4"/>
        <v>2.4514986373204346</v>
      </c>
      <c r="F27">
        <f t="shared" si="5"/>
        <v>1.5786970046034803</v>
      </c>
      <c r="H27">
        <f t="shared" si="6"/>
        <v>1.3</v>
      </c>
      <c r="I27">
        <f t="shared" si="7"/>
        <v>6.840778588602525</v>
      </c>
      <c r="J27">
        <f t="shared" si="8"/>
        <v>1.4283532717430283</v>
      </c>
      <c r="L27">
        <f t="shared" si="9"/>
        <v>1.3</v>
      </c>
      <c r="M27">
        <f t="shared" si="10"/>
        <v>6.841497399381852</v>
      </c>
      <c r="N27">
        <f t="shared" si="11"/>
        <v>1.4277434752164455</v>
      </c>
      <c r="O27">
        <f t="shared" si="12"/>
        <v>1.4526049571630286</v>
      </c>
      <c r="P27">
        <f t="shared" si="13"/>
        <v>1.451600754154128</v>
      </c>
      <c r="Q27">
        <f t="shared" si="14"/>
        <v>1.483097684046863</v>
      </c>
    </row>
    <row r="28" spans="1:17" ht="12.75">
      <c r="A28">
        <f t="shared" si="0"/>
        <v>1.4000000000000001</v>
      </c>
      <c r="B28">
        <f t="shared" si="1"/>
        <v>6.986805907530728</v>
      </c>
      <c r="C28">
        <f t="shared" si="2"/>
        <v>1.4829844962594867</v>
      </c>
      <c r="D28">
        <f t="shared" si="3"/>
        <v>0.6837675851942033</v>
      </c>
      <c r="E28">
        <f t="shared" si="4"/>
        <v>2.731528910094253</v>
      </c>
      <c r="F28">
        <f t="shared" si="5"/>
        <v>2.5477329000874795</v>
      </c>
      <c r="H28">
        <f t="shared" si="6"/>
        <v>1.4000000000000001</v>
      </c>
      <c r="I28">
        <f t="shared" si="7"/>
        <v>6.983613915776828</v>
      </c>
      <c r="J28">
        <f t="shared" si="8"/>
        <v>1.4854216969086946</v>
      </c>
      <c r="L28">
        <f t="shared" si="9"/>
        <v>1.4000000000000001</v>
      </c>
      <c r="M28">
        <f t="shared" si="10"/>
        <v>6.9868182757468125</v>
      </c>
      <c r="N28">
        <f t="shared" si="11"/>
        <v>1.4829750654857738</v>
      </c>
      <c r="O28">
        <f t="shared" si="12"/>
        <v>1.5213020831807595</v>
      </c>
      <c r="P28">
        <f t="shared" si="13"/>
        <v>1.519938026405593</v>
      </c>
      <c r="Q28">
        <f t="shared" si="14"/>
        <v>1.565755134905751</v>
      </c>
    </row>
    <row r="29" spans="1:17" ht="12.75">
      <c r="A29">
        <f t="shared" si="0"/>
        <v>1.5000000000000002</v>
      </c>
      <c r="B29">
        <f t="shared" si="1"/>
        <v>7.138989065454748</v>
      </c>
      <c r="C29">
        <f t="shared" si="2"/>
        <v>1.565639088269108</v>
      </c>
      <c r="D29">
        <f t="shared" si="3"/>
        <v>0.9760535444151639</v>
      </c>
      <c r="E29">
        <f t="shared" si="4"/>
        <v>3.1402665149885336</v>
      </c>
      <c r="F29">
        <f t="shared" si="5"/>
        <v>4.007455796976688</v>
      </c>
      <c r="H29">
        <f t="shared" si="6"/>
        <v>1.5000000000000002</v>
      </c>
      <c r="I29">
        <f t="shared" si="7"/>
        <v>7.132156085467697</v>
      </c>
      <c r="J29">
        <f t="shared" si="8"/>
        <v>1.5701364633053414</v>
      </c>
      <c r="L29">
        <f t="shared" si="9"/>
        <v>1.5000000000000002</v>
      </c>
      <c r="M29">
        <f t="shared" si="10"/>
        <v>7.139005116072883</v>
      </c>
      <c r="N29">
        <f t="shared" si="11"/>
        <v>1.565628565391643</v>
      </c>
      <c r="O29">
        <f t="shared" si="12"/>
        <v>1.6192297765202375</v>
      </c>
      <c r="P29">
        <f t="shared" si="13"/>
        <v>1.6176392593467024</v>
      </c>
      <c r="Q29">
        <f t="shared" si="14"/>
        <v>1.6799595328849175</v>
      </c>
    </row>
    <row r="30" spans="1:17" ht="12.75">
      <c r="A30">
        <f t="shared" si="0"/>
        <v>1.6000000000000003</v>
      </c>
      <c r="B30">
        <f t="shared" si="1"/>
        <v>7.30097331748872</v>
      </c>
      <c r="C30">
        <f t="shared" si="2"/>
        <v>1.6798522195321355</v>
      </c>
      <c r="D30">
        <f t="shared" si="3"/>
        <v>1.3180848191207435</v>
      </c>
      <c r="E30">
        <f t="shared" si="4"/>
        <v>3.738169949709415</v>
      </c>
      <c r="F30">
        <f t="shared" si="5"/>
        <v>6.170782598667176</v>
      </c>
      <c r="H30">
        <f t="shared" si="6"/>
        <v>1.6000000000000003</v>
      </c>
      <c r="I30">
        <f t="shared" si="7"/>
        <v>7.289169731798231</v>
      </c>
      <c r="J30">
        <f t="shared" si="8"/>
        <v>1.686111181667267</v>
      </c>
      <c r="L30">
        <f t="shared" si="9"/>
        <v>1.6000000000000003</v>
      </c>
      <c r="M30">
        <f t="shared" si="10"/>
        <v>7.300993885573057</v>
      </c>
      <c r="N30">
        <f t="shared" si="11"/>
        <v>1.6798414163356343</v>
      </c>
      <c r="O30">
        <f t="shared" si="12"/>
        <v>1.751356428872552</v>
      </c>
      <c r="P30">
        <f t="shared" si="13"/>
        <v>1.7497459292114734</v>
      </c>
      <c r="Q30">
        <f t="shared" si="14"/>
        <v>1.8317557422858959</v>
      </c>
    </row>
    <row r="31" spans="1:17" ht="12.75">
      <c r="A31">
        <f t="shared" si="0"/>
        <v>1.7000000000000004</v>
      </c>
      <c r="B31">
        <f t="shared" si="1"/>
        <v>7.47619770345665</v>
      </c>
      <c r="C31">
        <f t="shared" si="2"/>
        <v>1.8316711655865192</v>
      </c>
      <c r="D31">
        <f t="shared" si="3"/>
        <v>1.7327020786165739</v>
      </c>
      <c r="E31">
        <f t="shared" si="4"/>
        <v>4.608155138542721</v>
      </c>
      <c r="F31">
        <f t="shared" si="5"/>
        <v>9.379257240692452</v>
      </c>
      <c r="H31">
        <f t="shared" si="6"/>
        <v>1.7000000000000004</v>
      </c>
      <c r="I31">
        <f t="shared" si="7"/>
        <v>7.457780849964958</v>
      </c>
      <c r="J31">
        <f t="shared" si="8"/>
        <v>1.838621678176268</v>
      </c>
      <c r="L31">
        <f t="shared" si="9"/>
        <v>1.7000000000000004</v>
      </c>
      <c r="M31">
        <f t="shared" si="10"/>
        <v>7.47622391681955</v>
      </c>
      <c r="N31">
        <f t="shared" si="11"/>
        <v>1.8316614968035394</v>
      </c>
      <c r="O31">
        <f t="shared" si="12"/>
        <v>1.9249232131196539</v>
      </c>
      <c r="P31">
        <f t="shared" si="13"/>
        <v>1.9236173309682654</v>
      </c>
      <c r="Q31">
        <f t="shared" si="14"/>
        <v>2.0299345716334596</v>
      </c>
    </row>
    <row r="32" spans="1:17" ht="12.75">
      <c r="A32">
        <f t="shared" si="0"/>
        <v>1.8000000000000005</v>
      </c>
      <c r="B32">
        <f t="shared" si="1"/>
        <v>7.668835436503311</v>
      </c>
      <c r="C32">
        <f t="shared" si="2"/>
        <v>2.029888557699112</v>
      </c>
      <c r="D32">
        <f t="shared" si="3"/>
        <v>2.252469708818646</v>
      </c>
      <c r="E32">
        <f t="shared" si="4"/>
        <v>5.86257083790345</v>
      </c>
      <c r="F32">
        <f t="shared" si="5"/>
        <v>14.135498366734724</v>
      </c>
      <c r="H32">
        <f t="shared" si="6"/>
        <v>1.8000000000000005</v>
      </c>
      <c r="I32">
        <f t="shared" si="7"/>
        <v>7.6416430177825845</v>
      </c>
      <c r="J32">
        <f t="shared" si="8"/>
        <v>2.0352571723213173</v>
      </c>
      <c r="L32">
        <f t="shared" si="9"/>
        <v>1.8000000000000005</v>
      </c>
      <c r="M32">
        <f t="shared" si="10"/>
        <v>7.668868536096431</v>
      </c>
      <c r="N32">
        <f t="shared" si="11"/>
        <v>2.029882464925688</v>
      </c>
      <c r="O32">
        <f t="shared" si="12"/>
        <v>2.1504037830293337</v>
      </c>
      <c r="P32">
        <f t="shared" si="13"/>
        <v>2.1499185728733656</v>
      </c>
      <c r="Q32">
        <f t="shared" si="14"/>
        <v>2.2871567700616895</v>
      </c>
    </row>
    <row r="33" spans="1:17" ht="12.75">
      <c r="A33">
        <f t="shared" si="0"/>
        <v>1.9000000000000006</v>
      </c>
      <c r="B33">
        <f t="shared" si="1"/>
        <v>7.884122633866828</v>
      </c>
      <c r="C33">
        <f t="shared" si="2"/>
        <v>2.287164638685808</v>
      </c>
      <c r="D33">
        <f t="shared" si="3"/>
        <v>2.9226269038706243</v>
      </c>
      <c r="E33">
        <f t="shared" si="4"/>
        <v>7.64011320630466</v>
      </c>
      <c r="F33">
        <f t="shared" si="5"/>
        <v>21.063376764743523</v>
      </c>
      <c r="H33">
        <f t="shared" si="6"/>
        <v>1.9000000000000006</v>
      </c>
      <c r="I33">
        <f t="shared" si="7"/>
        <v>7.845168735014716</v>
      </c>
      <c r="J33">
        <f t="shared" si="8"/>
        <v>2.286749266479195</v>
      </c>
      <c r="L33">
        <f t="shared" si="9"/>
        <v>1.9000000000000006</v>
      </c>
      <c r="M33">
        <f t="shared" si="10"/>
        <v>7.884163268542977</v>
      </c>
      <c r="N33">
        <f t="shared" si="11"/>
        <v>2.2871658640953525</v>
      </c>
      <c r="O33">
        <f t="shared" si="12"/>
        <v>2.442746890547383</v>
      </c>
      <c r="P33">
        <f t="shared" si="13"/>
        <v>2.443897292945551</v>
      </c>
      <c r="Q33">
        <f t="shared" si="14"/>
        <v>2.621311659410806</v>
      </c>
    </row>
    <row r="34" spans="1:17" ht="12.75">
      <c r="A34">
        <f t="shared" si="0"/>
        <v>2.0000000000000004</v>
      </c>
      <c r="B34">
        <f t="shared" si="1"/>
        <v>8.128813348525664</v>
      </c>
      <c r="C34">
        <f t="shared" si="2"/>
        <v>2.6213822820546127</v>
      </c>
      <c r="D34">
        <f t="shared" si="3"/>
        <v>3.8021063276528064</v>
      </c>
      <c r="E34">
        <f t="shared" si="4"/>
        <v>10.061739637745262</v>
      </c>
      <c r="F34">
        <f t="shared" si="5"/>
        <v>30.553230885404798</v>
      </c>
      <c r="H34">
        <f t="shared" si="6"/>
        <v>2.0000000000000004</v>
      </c>
      <c r="I34">
        <f t="shared" si="7"/>
        <v>8.073843661662636</v>
      </c>
      <c r="J34">
        <f t="shared" si="8"/>
        <v>2.607925613765506</v>
      </c>
      <c r="L34">
        <f t="shared" si="9"/>
        <v>2.0000000000000004</v>
      </c>
      <c r="M34">
        <f t="shared" si="10"/>
        <v>8.128859366717844</v>
      </c>
      <c r="N34">
        <f t="shared" si="11"/>
        <v>2.6213947717194563</v>
      </c>
      <c r="O34">
        <f t="shared" si="12"/>
        <v>2.822698645420292</v>
      </c>
      <c r="P34">
        <f t="shared" si="13"/>
        <v>2.826719753616998</v>
      </c>
      <c r="Q34">
        <f t="shared" si="14"/>
        <v>3.0565997678827457</v>
      </c>
    </row>
    <row r="35" spans="1:17" ht="12.75">
      <c r="A35">
        <f t="shared" si="0"/>
        <v>2.1000000000000005</v>
      </c>
      <c r="B35">
        <f t="shared" si="1"/>
        <v>8.41176637010437</v>
      </c>
      <c r="C35">
        <f t="shared" si="2"/>
        <v>3.056724146663087</v>
      </c>
      <c r="D35">
        <f t="shared" si="3"/>
        <v>4.954739185463102</v>
      </c>
      <c r="E35">
        <f t="shared" si="4"/>
        <v>13.054785597164162</v>
      </c>
      <c r="F35">
        <f t="shared" si="5"/>
        <v>41.37668462087477</v>
      </c>
      <c r="H35">
        <f t="shared" si="6"/>
        <v>2.1000000000000005</v>
      </c>
      <c r="I35">
        <f t="shared" si="7"/>
        <v>8.334636223039187</v>
      </c>
      <c r="J35">
        <f t="shared" si="8"/>
        <v>3.0184614382307107</v>
      </c>
      <c r="L35">
        <f t="shared" si="9"/>
        <v>2.1000000000000005</v>
      </c>
      <c r="M35">
        <f t="shared" si="10"/>
        <v>8.411806555679124</v>
      </c>
      <c r="N35">
        <f t="shared" si="11"/>
        <v>3.056745417894438</v>
      </c>
      <c r="O35">
        <f t="shared" si="12"/>
        <v>3.317212264267332</v>
      </c>
      <c r="P35">
        <f t="shared" si="13"/>
        <v>3.32577189105603</v>
      </c>
      <c r="Q35">
        <f t="shared" si="14"/>
        <v>3.622399375998346</v>
      </c>
    </row>
    <row r="36" spans="1:17" ht="12.75">
      <c r="A36">
        <f t="shared" si="0"/>
        <v>2.2000000000000006</v>
      </c>
      <c r="B36">
        <f t="shared" si="1"/>
        <v>8.744560681150109</v>
      </c>
      <c r="C36">
        <f t="shared" si="2"/>
        <v>3.6225369228660265</v>
      </c>
      <c r="D36">
        <f t="shared" si="3"/>
        <v>6.407794488427634</v>
      </c>
      <c r="E36">
        <f t="shared" si="4"/>
        <v>15.823877224860784</v>
      </c>
      <c r="F36">
        <f t="shared" si="5"/>
        <v>46.707717576297306</v>
      </c>
      <c r="H36">
        <f t="shared" si="6"/>
        <v>2.2000000000000006</v>
      </c>
      <c r="I36">
        <f t="shared" si="7"/>
        <v>8.636482366862257</v>
      </c>
      <c r="J36">
        <f t="shared" si="8"/>
        <v>3.542346279778589</v>
      </c>
      <c r="L36">
        <f t="shared" si="9"/>
        <v>2.2000000000000006</v>
      </c>
      <c r="M36">
        <f t="shared" si="10"/>
        <v>8.744558440754783</v>
      </c>
      <c r="N36">
        <f t="shared" si="11"/>
        <v>3.6225351811034536</v>
      </c>
      <c r="O36">
        <f t="shared" si="12"/>
        <v>3.95569721302873</v>
      </c>
      <c r="P36">
        <f t="shared" si="13"/>
        <v>3.9703890419880628</v>
      </c>
      <c r="Q36">
        <f t="shared" si="14"/>
        <v>4.344312985032449</v>
      </c>
    </row>
    <row r="37" spans="1:17" ht="12.75">
      <c r="A37">
        <f t="shared" si="0"/>
        <v>2.3000000000000007</v>
      </c>
      <c r="B37">
        <f t="shared" si="1"/>
        <v>9.14168527423956</v>
      </c>
      <c r="C37">
        <f t="shared" si="2"/>
        <v>4.344397413315456</v>
      </c>
      <c r="D37">
        <f t="shared" si="3"/>
        <v>8.02576851105993</v>
      </c>
      <c r="E37">
        <f t="shared" si="4"/>
        <v>15.644538769490747</v>
      </c>
      <c r="F37">
        <f t="shared" si="5"/>
        <v>26.86293693993566</v>
      </c>
      <c r="H37">
        <f t="shared" si="6"/>
        <v>2.3000000000000007</v>
      </c>
      <c r="I37">
        <f t="shared" si="7"/>
        <v>8.990716994840115</v>
      </c>
      <c r="J37">
        <f t="shared" si="8"/>
        <v>4.203165344892496</v>
      </c>
      <c r="L37">
        <f t="shared" si="9"/>
        <v>2.3000000000000007</v>
      </c>
      <c r="M37">
        <f t="shared" si="10"/>
        <v>9.141542118690941</v>
      </c>
      <c r="N37">
        <f t="shared" si="11"/>
        <v>4.344259958769739</v>
      </c>
      <c r="O37">
        <f t="shared" si="12"/>
        <v>4.753812034405164</v>
      </c>
      <c r="P37">
        <f t="shared" si="13"/>
        <v>4.774257427507006</v>
      </c>
      <c r="Q37">
        <f t="shared" si="14"/>
        <v>5.215578009869827</v>
      </c>
    </row>
    <row r="38" spans="1:17" ht="12.75">
      <c r="A38">
        <f t="shared" si="0"/>
        <v>2.400000000000001</v>
      </c>
      <c r="B38">
        <f t="shared" si="1"/>
        <v>9.618973210158568</v>
      </c>
      <c r="C38">
        <f t="shared" si="2"/>
        <v>5.215583258051209</v>
      </c>
      <c r="D38">
        <f t="shared" si="3"/>
        <v>9.242084248544767</v>
      </c>
      <c r="E38">
        <f t="shared" si="4"/>
        <v>6.5563379341280745</v>
      </c>
      <c r="F38">
        <f t="shared" si="5"/>
        <v>-47.488557242720034</v>
      </c>
      <c r="H38">
        <f t="shared" si="6"/>
        <v>2.400000000000001</v>
      </c>
      <c r="I38">
        <f t="shared" si="7"/>
        <v>9.411033529329364</v>
      </c>
      <c r="J38">
        <f t="shared" si="8"/>
        <v>5.0088622857566945</v>
      </c>
      <c r="L38">
        <f t="shared" si="9"/>
        <v>2.400000000000001</v>
      </c>
      <c r="M38">
        <f t="shared" si="10"/>
        <v>9.618475066898673</v>
      </c>
      <c r="N38">
        <f t="shared" si="11"/>
        <v>5.215094454324818</v>
      </c>
      <c r="O38">
        <f t="shared" si="12"/>
        <v>5.6712385929710125</v>
      </c>
      <c r="P38">
        <f t="shared" si="13"/>
        <v>5.691614968544049</v>
      </c>
      <c r="Q38">
        <f t="shared" si="14"/>
        <v>6.1398470303275445</v>
      </c>
    </row>
    <row r="39" spans="1:17" ht="12.75">
      <c r="A39">
        <f t="shared" si="0"/>
        <v>2.500000000000001</v>
      </c>
      <c r="B39">
        <f t="shared" si="1"/>
        <v>10.187636811206923</v>
      </c>
      <c r="C39">
        <f t="shared" si="2"/>
        <v>6.139847209202926</v>
      </c>
      <c r="D39">
        <f t="shared" si="3"/>
        <v>8.839799470916788</v>
      </c>
      <c r="E39">
        <f t="shared" si="4"/>
        <v>-16.857668978933653</v>
      </c>
      <c r="F39">
        <f t="shared" si="5"/>
        <v>-151.34825010139548</v>
      </c>
      <c r="H39">
        <f t="shared" si="6"/>
        <v>2.500000000000001</v>
      </c>
      <c r="I39">
        <f t="shared" si="7"/>
        <v>9.911919757905034</v>
      </c>
      <c r="J39">
        <f t="shared" si="8"/>
        <v>5.916958467407843</v>
      </c>
      <c r="L39">
        <f t="shared" si="9"/>
        <v>2.500000000000001</v>
      </c>
      <c r="M39">
        <f t="shared" si="10"/>
        <v>10.186485877026715</v>
      </c>
      <c r="N39">
        <f t="shared" si="11"/>
        <v>6.139014783384333</v>
      </c>
      <c r="O39">
        <f t="shared" si="12"/>
        <v>6.549002168071629</v>
      </c>
      <c r="P39">
        <f t="shared" si="13"/>
        <v>6.558683663711829</v>
      </c>
      <c r="Q39">
        <f t="shared" si="14"/>
        <v>6.891396001888745</v>
      </c>
    </row>
    <row r="40" spans="1:17" ht="12.75">
      <c r="A40">
        <f t="shared" si="0"/>
        <v>2.600000000000001</v>
      </c>
      <c r="B40">
        <f t="shared" si="1"/>
        <v>10.842380300276556</v>
      </c>
      <c r="C40">
        <f t="shared" si="2"/>
        <v>6.89139997838634</v>
      </c>
      <c r="D40">
        <f t="shared" si="3"/>
        <v>5.736095164732112</v>
      </c>
      <c r="E40">
        <f t="shared" si="4"/>
        <v>-43.20301822248541</v>
      </c>
      <c r="F40">
        <f t="shared" si="5"/>
        <v>-130.52440519260412</v>
      </c>
      <c r="H40">
        <f t="shared" si="6"/>
        <v>2.600000000000001</v>
      </c>
      <c r="I40">
        <f t="shared" si="7"/>
        <v>10.503615604645818</v>
      </c>
      <c r="J40">
        <f t="shared" si="8"/>
        <v>6.784520606434988</v>
      </c>
      <c r="L40">
        <f t="shared" si="9"/>
        <v>2.600000000000001</v>
      </c>
      <c r="M40">
        <f t="shared" si="10"/>
        <v>10.840582251174048</v>
      </c>
      <c r="N40">
        <f t="shared" si="11"/>
        <v>6.891124006796835</v>
      </c>
      <c r="O40">
        <f t="shared" si="12"/>
        <v>7.123004257483895</v>
      </c>
      <c r="P40">
        <f t="shared" si="13"/>
        <v>7.120753630550152</v>
      </c>
      <c r="Q40">
        <f t="shared" si="14"/>
        <v>7.2347286596292255</v>
      </c>
    </row>
    <row r="41" spans="1:17" ht="12.75">
      <c r="A41">
        <f t="shared" si="0"/>
        <v>2.700000000000001</v>
      </c>
      <c r="B41">
        <f t="shared" si="1"/>
        <v>11.552456419213467</v>
      </c>
      <c r="C41">
        <f t="shared" si="2"/>
        <v>7.234835016824161</v>
      </c>
      <c r="D41">
        <f t="shared" si="3"/>
        <v>1.148706019401466</v>
      </c>
      <c r="E41">
        <f t="shared" si="4"/>
        <v>-42.13727687905517</v>
      </c>
      <c r="F41">
        <f t="shared" si="5"/>
        <v>29.19905326922994</v>
      </c>
      <c r="H41">
        <f t="shared" si="6"/>
        <v>2.700000000000001</v>
      </c>
      <c r="I41">
        <f t="shared" si="7"/>
        <v>11.182067665289317</v>
      </c>
      <c r="J41">
        <f t="shared" si="8"/>
        <v>7.368588310998791</v>
      </c>
      <c r="L41">
        <f t="shared" si="9"/>
        <v>2.700000000000001</v>
      </c>
      <c r="M41">
        <f t="shared" si="10"/>
        <v>11.550805058548951</v>
      </c>
      <c r="N41">
        <f t="shared" si="11"/>
        <v>7.23570667239877</v>
      </c>
      <c r="O41">
        <f t="shared" si="12"/>
        <v>7.246389069500953</v>
      </c>
      <c r="P41">
        <f t="shared" si="13"/>
        <v>7.245965003566381</v>
      </c>
      <c r="Q41">
        <f t="shared" si="14"/>
        <v>7.184658341479928</v>
      </c>
    </row>
    <row r="42" spans="1:17" ht="12.75">
      <c r="A42">
        <f t="shared" si="0"/>
        <v>2.800000000000001</v>
      </c>
      <c r="B42">
        <f t="shared" si="1"/>
        <v>12.274782234235003</v>
      </c>
      <c r="C42">
        <f t="shared" si="2"/>
        <v>7.1852515786004325</v>
      </c>
      <c r="D42">
        <f t="shared" si="3"/>
        <v>-1.616939237963214</v>
      </c>
      <c r="E42">
        <f t="shared" si="4"/>
        <v>-10.350749486298877</v>
      </c>
      <c r="F42">
        <f t="shared" si="5"/>
        <v>69.71708188445544</v>
      </c>
      <c r="H42">
        <f t="shared" si="6"/>
        <v>2.800000000000001</v>
      </c>
      <c r="I42">
        <f t="shared" si="7"/>
        <v>11.918926496389195</v>
      </c>
      <c r="J42">
        <f t="shared" si="8"/>
        <v>7.500927394308577</v>
      </c>
      <c r="L42">
        <f t="shared" si="9"/>
        <v>2.800000000000001</v>
      </c>
      <c r="M42">
        <f t="shared" si="10"/>
        <v>12.274222944549173</v>
      </c>
      <c r="N42">
        <f t="shared" si="11"/>
        <v>7.185787214821155</v>
      </c>
      <c r="O42">
        <f t="shared" si="12"/>
        <v>7.097621506011556</v>
      </c>
      <c r="P42">
        <f t="shared" si="13"/>
        <v>7.102020496539129</v>
      </c>
      <c r="Q42">
        <f t="shared" si="14"/>
        <v>7.033058676692268</v>
      </c>
    </row>
    <row r="43" spans="1:17" ht="12.75">
      <c r="A43">
        <f t="shared" si="0"/>
        <v>2.9000000000000012</v>
      </c>
      <c r="B43">
        <f t="shared" si="1"/>
        <v>12.983788058832033</v>
      </c>
      <c r="C43">
        <f t="shared" si="2"/>
        <v>7.033640841856543</v>
      </c>
      <c r="D43">
        <f t="shared" si="3"/>
        <v>-0.8689744406670545</v>
      </c>
      <c r="E43">
        <f t="shared" si="4"/>
        <v>23.82136143628088</v>
      </c>
      <c r="F43">
        <f t="shared" si="5"/>
        <v>16.254093524957323</v>
      </c>
      <c r="H43">
        <f t="shared" si="6"/>
        <v>2.9000000000000012</v>
      </c>
      <c r="I43">
        <f t="shared" si="7"/>
        <v>12.669019235820054</v>
      </c>
      <c r="J43">
        <f t="shared" si="8"/>
        <v>7.336573382074332</v>
      </c>
      <c r="L43">
        <f t="shared" si="9"/>
        <v>2.9000000000000012</v>
      </c>
      <c r="M43">
        <f t="shared" si="10"/>
        <v>12.984525109492752</v>
      </c>
      <c r="N43">
        <f t="shared" si="11"/>
        <v>7.032967185310182</v>
      </c>
      <c r="O43">
        <f t="shared" si="12"/>
        <v>7.02480410483177</v>
      </c>
      <c r="P43">
        <f t="shared" si="13"/>
        <v>7.0250972369343065</v>
      </c>
      <c r="Q43">
        <f t="shared" si="14"/>
        <v>7.109617871317063</v>
      </c>
    </row>
    <row r="44" spans="1:17" ht="12.75">
      <c r="A44">
        <f t="shared" si="0"/>
        <v>3.0000000000000013</v>
      </c>
      <c r="B44">
        <f t="shared" si="1"/>
        <v>13.686845223110087</v>
      </c>
      <c r="C44">
        <f t="shared" si="2"/>
        <v>7.109700383904567</v>
      </c>
      <c r="D44">
        <f t="shared" si="3"/>
        <v>2.764345917482829</v>
      </c>
      <c r="E44">
        <f t="shared" si="4"/>
        <v>47.295376377741064</v>
      </c>
      <c r="F44">
        <f t="shared" si="5"/>
        <v>54.639791921401326</v>
      </c>
      <c r="H44">
        <f t="shared" si="6"/>
        <v>3.0000000000000013</v>
      </c>
      <c r="I44">
        <f t="shared" si="7"/>
        <v>13.402676574027486</v>
      </c>
      <c r="J44">
        <f t="shared" si="8"/>
        <v>7.267835093089264</v>
      </c>
      <c r="L44">
        <f t="shared" si="9"/>
        <v>3.0000000000000013</v>
      </c>
      <c r="M44">
        <f t="shared" si="10"/>
        <v>13.688564905162076</v>
      </c>
      <c r="N44">
        <f t="shared" si="11"/>
        <v>7.10895321495679</v>
      </c>
      <c r="O44">
        <f t="shared" si="12"/>
        <v>7.311027407551524</v>
      </c>
      <c r="P44">
        <f t="shared" si="13"/>
        <v>7.310138400183351</v>
      </c>
      <c r="Q44">
        <f t="shared" si="14"/>
        <v>7.6504787215673415</v>
      </c>
    </row>
    <row r="45" spans="1:17" ht="12.75">
      <c r="A45">
        <f t="shared" si="0"/>
        <v>3.1000000000000014</v>
      </c>
      <c r="B45">
        <f t="shared" si="1"/>
        <v>14.419747219617253</v>
      </c>
      <c r="C45">
        <f t="shared" si="2"/>
        <v>7.6505256844263</v>
      </c>
      <c r="D45">
        <f t="shared" si="3"/>
        <v>8.29164996773104</v>
      </c>
      <c r="E45">
        <f t="shared" si="4"/>
        <v>61.520306407416186</v>
      </c>
      <c r="F45">
        <f t="shared" si="5"/>
        <v>183.6339605772384</v>
      </c>
      <c r="H45">
        <f t="shared" si="6"/>
        <v>3.1000000000000014</v>
      </c>
      <c r="I45">
        <f t="shared" si="7"/>
        <v>14.129460083336413</v>
      </c>
      <c r="J45">
        <f t="shared" si="8"/>
        <v>7.610894547408447</v>
      </c>
      <c r="L45">
        <f t="shared" si="9"/>
        <v>3.1000000000000014</v>
      </c>
      <c r="M45">
        <f t="shared" si="10"/>
        <v>14.421927631028641</v>
      </c>
      <c r="N45">
        <f t="shared" si="11"/>
        <v>7.651135940724628</v>
      </c>
      <c r="O45">
        <f t="shared" si="12"/>
        <v>8.137050694747453</v>
      </c>
      <c r="P45">
        <f t="shared" si="13"/>
        <v>8.152317207116141</v>
      </c>
      <c r="Q45">
        <f t="shared" si="14"/>
        <v>8.788102339051292</v>
      </c>
    </row>
    <row r="46" spans="1:17" ht="12.75">
      <c r="A46">
        <f t="shared" si="0"/>
        <v>3.2000000000000015</v>
      </c>
      <c r="B46">
        <f t="shared" si="1"/>
        <v>15.237276563802181</v>
      </c>
      <c r="C46">
        <f t="shared" si="2"/>
        <v>8.78820680201577</v>
      </c>
      <c r="D46">
        <f t="shared" si="3"/>
        <v>14.290925668446029</v>
      </c>
      <c r="E46">
        <f t="shared" si="4"/>
        <v>50.76003607005182</v>
      </c>
      <c r="F46">
        <f t="shared" si="5"/>
        <v>147.21457590309302</v>
      </c>
      <c r="H46">
        <f t="shared" si="6"/>
        <v>3.2000000000000015</v>
      </c>
      <c r="I46">
        <f t="shared" si="7"/>
        <v>14.890549538077257</v>
      </c>
      <c r="J46">
        <f t="shared" si="8"/>
        <v>8.512326246080951</v>
      </c>
      <c r="L46">
        <f t="shared" si="9"/>
        <v>3.2000000000000015</v>
      </c>
      <c r="M46">
        <f t="shared" si="10"/>
        <v>15.238893865753694</v>
      </c>
      <c r="N46">
        <f t="shared" si="11"/>
        <v>8.78964882630072</v>
      </c>
      <c r="O46">
        <f t="shared" si="12"/>
        <v>9.538787679529964</v>
      </c>
      <c r="P46">
        <f t="shared" si="13"/>
        <v>9.576240224460937</v>
      </c>
      <c r="Q46">
        <f t="shared" si="14"/>
        <v>10.37187032106297</v>
      </c>
    </row>
    <row r="47" spans="1:17" ht="12.75">
      <c r="A47">
        <f t="shared" si="0"/>
        <v>3.3000000000000016</v>
      </c>
      <c r="B47">
        <f t="shared" si="1"/>
        <v>16.196625272423926</v>
      </c>
      <c r="C47">
        <f t="shared" si="2"/>
        <v>10.371965139933428</v>
      </c>
      <c r="D47">
        <f t="shared" si="3"/>
        <v>15.915794329876416</v>
      </c>
      <c r="E47">
        <f t="shared" si="4"/>
        <v>-33.46126769902976</v>
      </c>
      <c r="F47">
        <f t="shared" si="5"/>
        <v>-357.174897409117</v>
      </c>
      <c r="H47">
        <f t="shared" si="6"/>
        <v>3.3000000000000016</v>
      </c>
      <c r="I47">
        <f t="shared" si="7"/>
        <v>15.741782162685352</v>
      </c>
      <c r="J47">
        <f t="shared" si="8"/>
        <v>9.936332678651754</v>
      </c>
      <c r="L47">
        <f t="shared" si="9"/>
        <v>3.3000000000000016</v>
      </c>
      <c r="M47">
        <f t="shared" si="10"/>
        <v>16.19542011500945</v>
      </c>
      <c r="N47">
        <f t="shared" si="11"/>
        <v>10.370900691362591</v>
      </c>
      <c r="O47">
        <f t="shared" si="12"/>
        <v>11.088836961306573</v>
      </c>
      <c r="P47">
        <f t="shared" si="13"/>
        <v>11.107502151517133</v>
      </c>
      <c r="Q47">
        <f t="shared" si="14"/>
        <v>11.592826156733755</v>
      </c>
    </row>
    <row r="48" spans="1:17" ht="12.75">
      <c r="A48">
        <f t="shared" si="0"/>
        <v>3.4000000000000017</v>
      </c>
      <c r="B48">
        <f t="shared" si="1"/>
        <v>17.30633565137761</v>
      </c>
      <c r="C48">
        <f t="shared" si="2"/>
        <v>11.592821612064677</v>
      </c>
      <c r="D48">
        <f t="shared" si="3"/>
        <v>6.735897311897351</v>
      </c>
      <c r="E48">
        <f t="shared" si="4"/>
        <v>-131.56134489189057</v>
      </c>
      <c r="F48">
        <f t="shared" si="5"/>
        <v>-227.0975860068515</v>
      </c>
      <c r="H48">
        <f t="shared" si="6"/>
        <v>3.4000000000000017</v>
      </c>
      <c r="I48">
        <f t="shared" si="7"/>
        <v>16.73541543055053</v>
      </c>
      <c r="J48">
        <f t="shared" si="8"/>
        <v>11.449186340755489</v>
      </c>
      <c r="L48">
        <f t="shared" si="9"/>
        <v>3.4000000000000017</v>
      </c>
      <c r="M48">
        <f t="shared" si="10"/>
        <v>17.301360199571846</v>
      </c>
      <c r="N48">
        <f t="shared" si="11"/>
        <v>11.592946424622058</v>
      </c>
      <c r="O48">
        <f t="shared" si="12"/>
        <v>11.773746041573997</v>
      </c>
      <c r="P48">
        <f t="shared" si="13"/>
        <v>11.768591323719962</v>
      </c>
      <c r="Q48">
        <f t="shared" si="14"/>
        <v>11.676404560324514</v>
      </c>
    </row>
    <row r="49" spans="1:17" ht="12.75">
      <c r="A49">
        <f t="shared" si="0"/>
        <v>3.5000000000000018</v>
      </c>
      <c r="B49">
        <f t="shared" si="1"/>
        <v>18.47642416838655</v>
      </c>
      <c r="C49">
        <f t="shared" si="2"/>
        <v>11.678076785666267</v>
      </c>
      <c r="D49">
        <f t="shared" si="3"/>
        <v>-3.523728423958067</v>
      </c>
      <c r="E49">
        <f t="shared" si="4"/>
        <v>-43.49643711102118</v>
      </c>
      <c r="F49">
        <f t="shared" si="5"/>
        <v>212.14812160092225</v>
      </c>
      <c r="H49">
        <f t="shared" si="6"/>
        <v>3.5000000000000018</v>
      </c>
      <c r="I49">
        <f t="shared" si="7"/>
        <v>17.880334064626076</v>
      </c>
      <c r="J49">
        <f t="shared" si="8"/>
        <v>12.137988892432737</v>
      </c>
      <c r="L49">
        <f t="shared" si="9"/>
        <v>3.5000000000000018</v>
      </c>
      <c r="M49">
        <f t="shared" si="10"/>
        <v>18.473927294830755</v>
      </c>
      <c r="N49">
        <f t="shared" si="11"/>
        <v>11.680400711329638</v>
      </c>
      <c r="O49">
        <f t="shared" si="12"/>
        <v>11.477859115076475</v>
      </c>
      <c r="P49">
        <f t="shared" si="13"/>
        <v>11.487777534727837</v>
      </c>
      <c r="Q49">
        <f t="shared" si="14"/>
        <v>11.36484900885434</v>
      </c>
    </row>
    <row r="50" spans="1:17" ht="12.75">
      <c r="A50">
        <f t="shared" si="0"/>
        <v>3.600000000000002</v>
      </c>
      <c r="B50">
        <f t="shared" si="1"/>
        <v>19.620247749154885</v>
      </c>
      <c r="C50">
        <f t="shared" si="2"/>
        <v>11.366609841244998</v>
      </c>
      <c r="D50">
        <f t="shared" si="3"/>
        <v>-0.5122138638789906</v>
      </c>
      <c r="E50">
        <f t="shared" si="4"/>
        <v>93.26893066893678</v>
      </c>
      <c r="F50">
        <f t="shared" si="5"/>
        <v>13.16768471904878</v>
      </c>
      <c r="H50">
        <f t="shared" si="6"/>
        <v>3.600000000000002</v>
      </c>
      <c r="I50">
        <f t="shared" si="7"/>
        <v>19.09413295386935</v>
      </c>
      <c r="J50">
        <f t="shared" si="8"/>
        <v>11.821095617285271</v>
      </c>
      <c r="L50">
        <f t="shared" si="9"/>
        <v>3.600000000000002</v>
      </c>
      <c r="M50">
        <f t="shared" si="10"/>
        <v>19.623536011827298</v>
      </c>
      <c r="N50">
        <f t="shared" si="11"/>
        <v>11.36425451707148</v>
      </c>
      <c r="O50">
        <f t="shared" si="12"/>
        <v>11.474995288644585</v>
      </c>
      <c r="P50">
        <f t="shared" si="13"/>
        <v>11.473755435282357</v>
      </c>
      <c r="Q50">
        <f t="shared" si="14"/>
        <v>11.902719187513046</v>
      </c>
    </row>
    <row r="51" spans="1:17" ht="12.75">
      <c r="A51">
        <f t="shared" si="0"/>
        <v>3.700000000000002</v>
      </c>
      <c r="B51">
        <f t="shared" si="1"/>
        <v>20.769947351091144</v>
      </c>
      <c r="C51">
        <f t="shared" si="2"/>
        <v>11.902388494070534</v>
      </c>
      <c r="D51">
        <f t="shared" si="3"/>
        <v>12.006611658010248</v>
      </c>
      <c r="E51">
        <f t="shared" si="4"/>
        <v>140.05820664158207</v>
      </c>
      <c r="F51">
        <f t="shared" si="5"/>
        <v>401.70847824020075</v>
      </c>
      <c r="H51">
        <f t="shared" si="6"/>
        <v>3.700000000000002</v>
      </c>
      <c r="I51">
        <f t="shared" si="7"/>
        <v>20.27624251559788</v>
      </c>
      <c r="J51">
        <f t="shared" si="8"/>
        <v>11.852265817683298</v>
      </c>
      <c r="L51">
        <f t="shared" si="9"/>
        <v>3.700000000000002</v>
      </c>
      <c r="M51">
        <f t="shared" si="10"/>
        <v>20.776277264367938</v>
      </c>
      <c r="N51">
        <f t="shared" si="11"/>
        <v>11.904575407236376</v>
      </c>
      <c r="O51">
        <f t="shared" si="12"/>
        <v>12.66119644790707</v>
      </c>
      <c r="P51">
        <f t="shared" si="13"/>
        <v>12.692402363506307</v>
      </c>
      <c r="Q51">
        <f t="shared" si="14"/>
        <v>13.703374432057474</v>
      </c>
    </row>
    <row r="52" spans="1:17" ht="12.75">
      <c r="A52">
        <f t="shared" si="0"/>
        <v>3.800000000000002</v>
      </c>
      <c r="B52">
        <f t="shared" si="1"/>
        <v>22.045236078554513</v>
      </c>
      <c r="C52">
        <f t="shared" si="2"/>
        <v>13.703093423581928</v>
      </c>
      <c r="D52">
        <f t="shared" si="3"/>
        <v>21.894912288192486</v>
      </c>
      <c r="E52">
        <f t="shared" si="4"/>
        <v>14.502544233537957</v>
      </c>
      <c r="F52">
        <f t="shared" si="5"/>
        <v>-222.29026222233486</v>
      </c>
      <c r="H52">
        <f t="shared" si="6"/>
        <v>3.800000000000002</v>
      </c>
      <c r="I52">
        <f t="shared" si="7"/>
        <v>21.46146909736621</v>
      </c>
      <c r="J52">
        <f t="shared" si="8"/>
        <v>13.143775521696783</v>
      </c>
      <c r="L52">
        <f t="shared" si="9"/>
        <v>3.800000000000002</v>
      </c>
      <c r="M52">
        <f t="shared" si="10"/>
        <v>22.048196388736613</v>
      </c>
      <c r="N52">
        <f t="shared" si="11"/>
        <v>13.706049163490057</v>
      </c>
      <c r="O52">
        <f t="shared" si="12"/>
        <v>14.739122590401376</v>
      </c>
      <c r="P52">
        <f t="shared" si="13"/>
        <v>14.776266668336936</v>
      </c>
      <c r="Q52">
        <f t="shared" si="14"/>
        <v>15.483415372841112</v>
      </c>
    </row>
    <row r="53" spans="1:17" ht="12.75">
      <c r="A53">
        <f t="shared" si="0"/>
        <v>3.900000000000002</v>
      </c>
      <c r="B53">
        <f t="shared" si="1"/>
        <v>23.52651086363333</v>
      </c>
      <c r="C53">
        <f t="shared" si="2"/>
        <v>15.483439975948135</v>
      </c>
      <c r="D53">
        <f t="shared" si="3"/>
        <v>9.036292161774801</v>
      </c>
      <c r="E53">
        <f t="shared" si="4"/>
        <v>-236.54036824216513</v>
      </c>
      <c r="F53">
        <f t="shared" si="5"/>
        <v>-437.0358458114217</v>
      </c>
      <c r="H53">
        <f t="shared" si="6"/>
        <v>3.900000000000002</v>
      </c>
      <c r="I53">
        <f t="shared" si="7"/>
        <v>22.775846649535886</v>
      </c>
      <c r="J53">
        <f t="shared" si="8"/>
        <v>15.190679266069315</v>
      </c>
      <c r="L53">
        <f t="shared" si="9"/>
        <v>3.900000000000002</v>
      </c>
      <c r="M53">
        <f t="shared" si="10"/>
        <v>23.518533772966745</v>
      </c>
      <c r="N53">
        <f t="shared" si="11"/>
        <v>15.483125580708547</v>
      </c>
      <c r="O53">
        <f t="shared" si="12"/>
        <v>15.656526180990816</v>
      </c>
      <c r="P53">
        <f t="shared" si="13"/>
        <v>15.65071167285709</v>
      </c>
      <c r="Q53">
        <f t="shared" si="14"/>
        <v>15.39547289775257</v>
      </c>
    </row>
    <row r="54" spans="1:17" ht="12.75">
      <c r="A54">
        <f t="shared" si="0"/>
        <v>4.000000000000002</v>
      </c>
      <c r="B54">
        <f t="shared" si="1"/>
        <v>25.078791944639107</v>
      </c>
      <c r="C54">
        <f t="shared" si="2"/>
        <v>15.400279496898206</v>
      </c>
      <c r="D54">
        <f t="shared" si="3"/>
        <v>-6.62107098563393</v>
      </c>
      <c r="E54">
        <f t="shared" si="4"/>
        <v>-3.523789263876834</v>
      </c>
      <c r="F54">
        <f t="shared" si="5"/>
        <v>256.0804391327683</v>
      </c>
      <c r="H54">
        <f t="shared" si="6"/>
        <v>4.000000000000002</v>
      </c>
      <c r="I54">
        <f t="shared" si="7"/>
        <v>24.29491457614282</v>
      </c>
      <c r="J54">
        <f t="shared" si="8"/>
        <v>16.089547112998286</v>
      </c>
      <c r="L54">
        <f t="shared" si="9"/>
        <v>4.000000000000002</v>
      </c>
      <c r="M54">
        <f t="shared" si="10"/>
        <v>25.07675167606936</v>
      </c>
      <c r="N54">
        <f t="shared" si="11"/>
        <v>15.402316683415256</v>
      </c>
      <c r="O54">
        <f t="shared" si="12"/>
        <v>15.13254019585489</v>
      </c>
      <c r="P54">
        <f t="shared" si="13"/>
        <v>15.14279251304308</v>
      </c>
      <c r="Q54">
        <f t="shared" si="14"/>
        <v>15.241498251203085</v>
      </c>
    </row>
    <row r="55" spans="1:17" ht="12.75">
      <c r="A55">
        <f t="shared" si="0"/>
        <v>4.100000000000001</v>
      </c>
      <c r="B55">
        <f t="shared" si="1"/>
        <v>26.586194243019833</v>
      </c>
      <c r="C55">
        <f t="shared" si="2"/>
        <v>15.242052883675417</v>
      </c>
      <c r="D55">
        <f t="shared" si="3"/>
        <v>7.23382587755537</v>
      </c>
      <c r="E55">
        <f t="shared" si="4"/>
        <v>232.4504792318707</v>
      </c>
      <c r="F55">
        <f t="shared" si="5"/>
        <v>327.66685349350075</v>
      </c>
      <c r="H55">
        <f t="shared" si="6"/>
        <v>4.100000000000001</v>
      </c>
      <c r="I55">
        <f t="shared" si="7"/>
        <v>25.903869287442646</v>
      </c>
      <c r="J55">
        <f t="shared" si="8"/>
        <v>15.53823141253876</v>
      </c>
      <c r="L55">
        <f t="shared" si="9"/>
        <v>4.100000000000001</v>
      </c>
      <c r="M55">
        <f t="shared" si="10"/>
        <v>26.59665968194293</v>
      </c>
      <c r="N55">
        <f t="shared" si="11"/>
        <v>15.240882058708216</v>
      </c>
      <c r="O55">
        <f t="shared" si="12"/>
        <v>15.896344586971825</v>
      </c>
      <c r="P55">
        <f t="shared" si="13"/>
        <v>15.916735190680473</v>
      </c>
      <c r="Q55">
        <f t="shared" si="14"/>
        <v>17.063844470018037</v>
      </c>
    </row>
    <row r="56" spans="1:17" ht="12.75">
      <c r="A56">
        <f t="shared" si="0"/>
        <v>4.200000000000001</v>
      </c>
      <c r="B56">
        <f t="shared" si="1"/>
        <v>28.186675685870014</v>
      </c>
      <c r="C56">
        <f t="shared" si="2"/>
        <v>17.062193199436006</v>
      </c>
      <c r="D56">
        <f t="shared" si="3"/>
        <v>26.268258336459443</v>
      </c>
      <c r="E56">
        <f t="shared" si="4"/>
        <v>54.14391026679796</v>
      </c>
      <c r="F56">
        <f t="shared" si="5"/>
        <v>-119.22346002849429</v>
      </c>
      <c r="H56">
        <f t="shared" si="6"/>
        <v>4.200000000000001</v>
      </c>
      <c r="I56">
        <f t="shared" si="7"/>
        <v>27.45769242869652</v>
      </c>
      <c r="J56">
        <f t="shared" si="8"/>
        <v>16.420888739794563</v>
      </c>
      <c r="L56">
        <f t="shared" si="9"/>
        <v>4.200000000000001</v>
      </c>
      <c r="M56">
        <f t="shared" si="10"/>
        <v>28.195507783343444</v>
      </c>
      <c r="N56">
        <f t="shared" si="11"/>
        <v>17.07099468603937</v>
      </c>
      <c r="O56">
        <f t="shared" si="12"/>
        <v>18.315931117985954</v>
      </c>
      <c r="P56">
        <f t="shared" si="13"/>
        <v>18.359030108561324</v>
      </c>
      <c r="Q56">
        <f t="shared" si="14"/>
        <v>19.07190071346767</v>
      </c>
    </row>
    <row r="57" spans="1:17" ht="12.75">
      <c r="A57">
        <f t="shared" si="0"/>
        <v>4.300000000000001</v>
      </c>
      <c r="B57">
        <f t="shared" si="1"/>
        <v>30.03276351812359</v>
      </c>
      <c r="C57">
        <f t="shared" si="2"/>
        <v>19.07164928305053</v>
      </c>
      <c r="D57">
        <f t="shared" si="3"/>
        <v>5.958649804654686</v>
      </c>
      <c r="E57">
        <f t="shared" si="4"/>
        <v>-356.05451466727095</v>
      </c>
      <c r="F57">
        <f t="shared" si="5"/>
        <v>-201.59219559392506</v>
      </c>
      <c r="H57">
        <f t="shared" si="6"/>
        <v>4.300000000000001</v>
      </c>
      <c r="I57">
        <f t="shared" si="7"/>
        <v>29.09978130267598</v>
      </c>
      <c r="J57">
        <f t="shared" si="8"/>
        <v>18.824052136840923</v>
      </c>
      <c r="L57">
        <f t="shared" si="9"/>
        <v>4.300000000000001</v>
      </c>
      <c r="M57">
        <f t="shared" si="10"/>
        <v>30.020388080886804</v>
      </c>
      <c r="N57">
        <f t="shared" si="11"/>
        <v>19.07388243650835</v>
      </c>
      <c r="O57">
        <f t="shared" si="12"/>
        <v>18.995598338159002</v>
      </c>
      <c r="P57">
        <f t="shared" si="13"/>
        <v>18.99913335593073</v>
      </c>
      <c r="Q57">
        <f t="shared" si="14"/>
        <v>18.569406872749894</v>
      </c>
    </row>
    <row r="58" spans="1:17" ht="12.75">
      <c r="A58">
        <f t="shared" si="0"/>
        <v>4.4</v>
      </c>
      <c r="B58">
        <f t="shared" si="1"/>
        <v>31.909539308859067</v>
      </c>
      <c r="C58">
        <f t="shared" si="2"/>
        <v>18.57885665182186</v>
      </c>
      <c r="D58">
        <f t="shared" si="3"/>
        <v>-6.609437744096626</v>
      </c>
      <c r="E58">
        <f t="shared" si="4"/>
        <v>171.67479862863948</v>
      </c>
      <c r="F58">
        <f t="shared" si="5"/>
        <v>-22.709429023119355</v>
      </c>
      <c r="H58">
        <f t="shared" si="6"/>
        <v>4.4</v>
      </c>
      <c r="I58">
        <f t="shared" si="7"/>
        <v>30.98218651636007</v>
      </c>
      <c r="J58">
        <f t="shared" si="8"/>
        <v>19.47293455865041</v>
      </c>
      <c r="L58">
        <f t="shared" si="9"/>
        <v>4.4</v>
      </c>
      <c r="M58">
        <f t="shared" si="10"/>
        <v>31.914267292510765</v>
      </c>
      <c r="N58">
        <f t="shared" si="11"/>
        <v>18.574698373762097</v>
      </c>
      <c r="O58">
        <f t="shared" si="12"/>
        <v>18.5534215449925</v>
      </c>
      <c r="P58">
        <f t="shared" si="13"/>
        <v>18.55357447517637</v>
      </c>
      <c r="Q58">
        <f t="shared" si="14"/>
        <v>19.33033448356082</v>
      </c>
    </row>
    <row r="59" spans="1:17" ht="12.75">
      <c r="A59">
        <f t="shared" si="0"/>
        <v>4.5</v>
      </c>
      <c r="B59">
        <f t="shared" si="1"/>
        <v>33.76289562913795</v>
      </c>
      <c r="C59">
        <f t="shared" si="2"/>
        <v>19.32560426116001</v>
      </c>
      <c r="D59">
        <f t="shared" si="3"/>
        <v>23.51614872054543</v>
      </c>
      <c r="E59">
        <f t="shared" si="4"/>
        <v>285.1996922919979</v>
      </c>
      <c r="F59">
        <f t="shared" si="5"/>
        <v>910.094096899754</v>
      </c>
      <c r="H59">
        <f t="shared" si="6"/>
        <v>4.5</v>
      </c>
      <c r="I59">
        <f t="shared" si="7"/>
        <v>32.92947997222511</v>
      </c>
      <c r="J59">
        <f t="shared" si="8"/>
        <v>19.040842127494265</v>
      </c>
      <c r="L59">
        <f t="shared" si="9"/>
        <v>4.5</v>
      </c>
      <c r="M59">
        <f t="shared" si="10"/>
        <v>33.782917707471775</v>
      </c>
      <c r="N59">
        <f t="shared" si="11"/>
        <v>19.339772890408593</v>
      </c>
      <c r="O59">
        <f t="shared" si="12"/>
        <v>20.732026341975512</v>
      </c>
      <c r="P59">
        <f t="shared" si="13"/>
        <v>20.79983644075609</v>
      </c>
      <c r="Q59">
        <f t="shared" si="14"/>
        <v>22.012831417594345</v>
      </c>
    </row>
    <row r="60" spans="1:17" ht="12.75">
      <c r="A60">
        <f t="shared" si="0"/>
        <v>4.6</v>
      </c>
      <c r="B60">
        <f t="shared" si="1"/>
        <v>35.86436213964243</v>
      </c>
      <c r="C60">
        <f t="shared" si="2"/>
        <v>22.013213565663435</v>
      </c>
      <c r="D60">
        <f t="shared" si="3"/>
        <v>15.936917213794999</v>
      </c>
      <c r="E60">
        <f t="shared" si="4"/>
        <v>-461.52853933889696</v>
      </c>
      <c r="F60">
        <f t="shared" si="5"/>
        <v>-1263.850104802417</v>
      </c>
      <c r="H60">
        <f t="shared" si="6"/>
        <v>4.6</v>
      </c>
      <c r="I60">
        <f t="shared" si="7"/>
        <v>34.833564184974534</v>
      </c>
      <c r="J60">
        <f t="shared" si="8"/>
        <v>21.320399991559192</v>
      </c>
      <c r="L60">
        <f t="shared" si="9"/>
        <v>4.6</v>
      </c>
      <c r="M60">
        <f t="shared" si="10"/>
        <v>35.856523205362876</v>
      </c>
      <c r="N60">
        <f t="shared" si="11"/>
        <v>22.011138756022163</v>
      </c>
      <c r="O60">
        <f t="shared" si="12"/>
        <v>22.235938350832004</v>
      </c>
      <c r="P60">
        <f t="shared" si="13"/>
        <v>22.227610880937956</v>
      </c>
      <c r="Q60">
        <f t="shared" si="14"/>
        <v>21.706530724071825</v>
      </c>
    </row>
    <row r="61" spans="1:17" ht="12.75">
      <c r="A61">
        <f t="shared" si="0"/>
        <v>4.699999999999999</v>
      </c>
      <c r="B61">
        <f t="shared" si="1"/>
        <v>38.063180616951264</v>
      </c>
      <c r="C61">
        <f t="shared" si="2"/>
        <v>21.721532077156024</v>
      </c>
      <c r="D61">
        <f t="shared" si="3"/>
        <v>-9.897887434056457</v>
      </c>
      <c r="E61">
        <f t="shared" si="4"/>
        <v>179.2686073656393</v>
      </c>
      <c r="F61">
        <f t="shared" si="5"/>
        <v>42.71282459874749</v>
      </c>
      <c r="H61">
        <f t="shared" si="6"/>
        <v>4.699999999999999</v>
      </c>
      <c r="I61">
        <f t="shared" si="7"/>
        <v>36.965604184130456</v>
      </c>
      <c r="J61">
        <f t="shared" si="8"/>
        <v>22.7470906813722</v>
      </c>
      <c r="L61">
        <f t="shared" si="9"/>
        <v>4.699999999999999</v>
      </c>
      <c r="M61">
        <f t="shared" si="10"/>
        <v>38.06726933775678</v>
      </c>
      <c r="N61">
        <f t="shared" si="11"/>
        <v>21.71771433550568</v>
      </c>
      <c r="O61">
        <f t="shared" si="12"/>
        <v>21.606910059206413</v>
      </c>
      <c r="P61">
        <f t="shared" si="13"/>
        <v>21.607570667055857</v>
      </c>
      <c r="Q61">
        <f t="shared" si="14"/>
        <v>22.552438487347917</v>
      </c>
    </row>
    <row r="62" spans="1:17" ht="12.75">
      <c r="A62">
        <f t="shared" si="0"/>
        <v>4.799999999999999</v>
      </c>
      <c r="B62">
        <f t="shared" si="1"/>
        <v>40.21590045882669</v>
      </c>
      <c r="C62">
        <f t="shared" si="2"/>
        <v>22.542560639816237</v>
      </c>
      <c r="D62">
        <f t="shared" si="3"/>
        <v>28.879934216596507</v>
      </c>
      <c r="E62">
        <f t="shared" si="4"/>
        <v>322.5827601730697</v>
      </c>
      <c r="F62">
        <f t="shared" si="5"/>
        <v>990.9136910317902</v>
      </c>
      <c r="H62">
        <f t="shared" si="6"/>
        <v>4.799999999999999</v>
      </c>
      <c r="I62">
        <f t="shared" si="7"/>
        <v>39.240313252267676</v>
      </c>
      <c r="J62">
        <f t="shared" si="8"/>
        <v>22.127936881050665</v>
      </c>
      <c r="L62">
        <f t="shared" si="9"/>
        <v>4.799999999999999</v>
      </c>
      <c r="M62">
        <f t="shared" si="10"/>
        <v>40.24558790901308</v>
      </c>
      <c r="N62">
        <f t="shared" si="11"/>
        <v>22.566893680859483</v>
      </c>
      <c r="O62">
        <f t="shared" si="12"/>
        <v>24.16799303887729</v>
      </c>
      <c r="P62">
        <f t="shared" si="13"/>
        <v>24.235232437178375</v>
      </c>
      <c r="Q62">
        <f t="shared" si="14"/>
        <v>25.163513925546482</v>
      </c>
    </row>
    <row r="63" spans="1:17" ht="12.75">
      <c r="A63">
        <f t="shared" si="0"/>
        <v>4.899999999999999</v>
      </c>
      <c r="B63">
        <f t="shared" si="1"/>
        <v>42.672448794299434</v>
      </c>
      <c r="C63">
        <f t="shared" si="2"/>
        <v>25.162658208505043</v>
      </c>
      <c r="D63">
        <f t="shared" si="3"/>
        <v>4.290573712714187</v>
      </c>
      <c r="E63">
        <f t="shared" si="4"/>
        <v>-611.0177545499714</v>
      </c>
      <c r="F63">
        <f t="shared" si="5"/>
        <v>7.0891409167361985</v>
      </c>
      <c r="H63">
        <f t="shared" si="6"/>
        <v>4.899999999999999</v>
      </c>
      <c r="I63">
        <f t="shared" si="7"/>
        <v>41.45310694037274</v>
      </c>
      <c r="J63">
        <f t="shared" si="8"/>
        <v>24.771347332630935</v>
      </c>
      <c r="L63">
        <f t="shared" si="9"/>
        <v>4.899999999999999</v>
      </c>
      <c r="M63">
        <f t="shared" si="10"/>
        <v>42.65453555165504</v>
      </c>
      <c r="N63">
        <f t="shared" si="11"/>
        <v>25.16712450971827</v>
      </c>
      <c r="O63">
        <f t="shared" si="12"/>
        <v>24.80723110731893</v>
      </c>
      <c r="P63">
        <f t="shared" si="13"/>
        <v>24.82517025724586</v>
      </c>
      <c r="Q63">
        <f t="shared" si="14"/>
        <v>24.368966040910706</v>
      </c>
    </row>
    <row r="64" spans="1:17" ht="12.75">
      <c r="A64">
        <f t="shared" si="0"/>
        <v>4.999999999999998</v>
      </c>
      <c r="B64">
        <f t="shared" si="1"/>
        <v>45.10836072937567</v>
      </c>
      <c r="C64">
        <f t="shared" si="2"/>
        <v>24.380936511433635</v>
      </c>
      <c r="D64">
        <f t="shared" si="3"/>
        <v>0.4698396854031195</v>
      </c>
      <c r="E64">
        <f t="shared" si="4"/>
        <v>538.1214862118251</v>
      </c>
      <c r="F64">
        <f t="shared" si="5"/>
        <v>54.28848740000345</v>
      </c>
      <c r="H64">
        <f t="shared" si="6"/>
        <v>4.999999999999998</v>
      </c>
      <c r="I64">
        <f t="shared" si="7"/>
        <v>43.930241673635834</v>
      </c>
      <c r="J64">
        <f t="shared" si="8"/>
        <v>25.33569415551847</v>
      </c>
      <c r="L64">
        <f t="shared" si="9"/>
        <v>4.999999999999998</v>
      </c>
      <c r="M64">
        <f t="shared" si="10"/>
        <v>45.134550439651015</v>
      </c>
      <c r="N64">
        <f t="shared" si="11"/>
        <v>24.36998012275666</v>
      </c>
      <c r="O64">
        <f t="shared" si="12"/>
        <v>25.136995625470135</v>
      </c>
      <c r="P64">
        <f t="shared" si="13"/>
        <v>25.16501118031881</v>
      </c>
      <c r="Q64">
        <f t="shared" si="14"/>
        <v>26.891060192151233</v>
      </c>
    </row>
    <row r="65" spans="1:17" ht="12.75">
      <c r="A65">
        <f t="shared" si="0"/>
        <v>5.099999999999998</v>
      </c>
      <c r="B65">
        <f t="shared" si="1"/>
        <v>47.63871669534551</v>
      </c>
      <c r="C65">
        <f t="shared" si="2"/>
        <v>26.880361929301102</v>
      </c>
      <c r="D65">
        <f t="shared" si="3"/>
        <v>34.52188956421112</v>
      </c>
      <c r="E65">
        <f t="shared" si="4"/>
        <v>-324.104978907633</v>
      </c>
      <c r="F65">
        <f t="shared" si="5"/>
        <v>-2282.6544073096247</v>
      </c>
      <c r="H65">
        <f t="shared" si="6"/>
        <v>5.099999999999998</v>
      </c>
      <c r="I65">
        <f t="shared" si="7"/>
        <v>46.46381108918768</v>
      </c>
      <c r="J65">
        <f t="shared" si="8"/>
        <v>25.77479870866973</v>
      </c>
      <c r="L65">
        <f t="shared" si="9"/>
        <v>5.099999999999998</v>
      </c>
      <c r="M65">
        <f t="shared" si="10"/>
        <v>47.665634671759115</v>
      </c>
      <c r="N65">
        <f t="shared" si="11"/>
        <v>26.903609539303023</v>
      </c>
      <c r="O65">
        <f t="shared" si="12"/>
        <v>27.89672280228813</v>
      </c>
      <c r="P65">
        <f t="shared" si="13"/>
        <v>27.880120199879272</v>
      </c>
      <c r="Q65">
        <f t="shared" si="14"/>
        <v>27.32146082322374</v>
      </c>
    </row>
    <row r="66" spans="1:17" ht="12.75">
      <c r="A66">
        <f t="shared" si="0"/>
        <v>5.1999999999999975</v>
      </c>
      <c r="B66">
        <f t="shared" si="1"/>
        <v>50.435833779581614</v>
      </c>
      <c r="C66">
        <f t="shared" si="2"/>
        <v>27.33898807492702</v>
      </c>
      <c r="D66">
        <f t="shared" si="3"/>
        <v>-15.659808909555561</v>
      </c>
      <c r="E66">
        <f t="shared" si="4"/>
        <v>143.67372980815261</v>
      </c>
      <c r="F66">
        <f t="shared" si="5"/>
        <v>376.38657436032963</v>
      </c>
      <c r="H66">
        <f t="shared" si="6"/>
        <v>5.1999999999999975</v>
      </c>
      <c r="I66">
        <f t="shared" si="7"/>
        <v>49.04129096005465</v>
      </c>
      <c r="J66">
        <f t="shared" si="8"/>
        <v>28.449048164305815</v>
      </c>
      <c r="L66">
        <f t="shared" si="9"/>
        <v>5.1999999999999975</v>
      </c>
      <c r="M66">
        <f t="shared" si="10"/>
        <v>50.42861394454014</v>
      </c>
      <c r="N66">
        <f t="shared" si="11"/>
        <v>27.346107761386047</v>
      </c>
      <c r="O66">
        <f t="shared" si="12"/>
        <v>27.075399809362622</v>
      </c>
      <c r="P66">
        <f t="shared" si="13"/>
        <v>27.076037453119774</v>
      </c>
      <c r="Q66">
        <f t="shared" si="14"/>
        <v>28.37681664006438</v>
      </c>
    </row>
    <row r="67" spans="1:17" ht="12.75">
      <c r="A67">
        <f t="shared" si="0"/>
        <v>5.299999999999997</v>
      </c>
      <c r="B67">
        <f t="shared" si="1"/>
        <v>53.1169474415544</v>
      </c>
      <c r="C67">
        <f t="shared" si="2"/>
        <v>28.358299774915352</v>
      </c>
      <c r="D67">
        <f t="shared" si="3"/>
        <v>38.60539901309817</v>
      </c>
      <c r="E67">
        <f t="shared" si="4"/>
        <v>268.49681031703426</v>
      </c>
      <c r="F67">
        <f t="shared" si="5"/>
        <v>425.42865108596186</v>
      </c>
      <c r="H67">
        <f t="shared" si="6"/>
        <v>5.299999999999997</v>
      </c>
      <c r="I67">
        <f t="shared" si="7"/>
        <v>51.88619577648524</v>
      </c>
      <c r="J67">
        <f t="shared" si="8"/>
        <v>27.6456199305668</v>
      </c>
      <c r="L67">
        <f t="shared" si="9"/>
        <v>5.299999999999997</v>
      </c>
      <c r="M67">
        <f t="shared" si="10"/>
        <v>53.162377259980396</v>
      </c>
      <c r="N67">
        <f t="shared" si="11"/>
        <v>28.402111148435957</v>
      </c>
      <c r="O67">
        <f t="shared" si="12"/>
        <v>30.14062449833765</v>
      </c>
      <c r="P67">
        <f t="shared" si="13"/>
        <v>30.17057888222444</v>
      </c>
      <c r="Q67">
        <f t="shared" si="14"/>
        <v>30.15559274880185</v>
      </c>
    </row>
    <row r="68" spans="1:17" ht="12.75">
      <c r="A68">
        <f t="shared" si="0"/>
        <v>5.399999999999997</v>
      </c>
      <c r="B68">
        <f t="shared" si="1"/>
        <v>56.19232650187712</v>
      </c>
      <c r="C68">
        <f t="shared" si="2"/>
        <v>30.143540558444254</v>
      </c>
      <c r="D68">
        <f t="shared" si="3"/>
        <v>-16.677141838411462</v>
      </c>
      <c r="E68">
        <f t="shared" si="4"/>
        <v>-299.97974784220787</v>
      </c>
      <c r="F68">
        <f t="shared" si="5"/>
        <v>1658.0199518298655</v>
      </c>
      <c r="H68">
        <f t="shared" si="6"/>
        <v>5.399999999999997</v>
      </c>
      <c r="I68">
        <f t="shared" si="7"/>
        <v>54.65075776954192</v>
      </c>
      <c r="J68">
        <f t="shared" si="8"/>
        <v>30.741666573149562</v>
      </c>
      <c r="L68">
        <f t="shared" si="9"/>
        <v>5.399999999999997</v>
      </c>
      <c r="M68">
        <f t="shared" si="10"/>
        <v>56.148712437619764</v>
      </c>
      <c r="N68">
        <f t="shared" si="11"/>
        <v>30.18407007130169</v>
      </c>
      <c r="O68">
        <f t="shared" si="12"/>
        <v>29.47965767662589</v>
      </c>
      <c r="P68">
        <f t="shared" si="13"/>
        <v>29.49589469020043</v>
      </c>
      <c r="Q68">
        <f t="shared" si="14"/>
        <v>30.400682412523366</v>
      </c>
    </row>
    <row r="69" spans="1:17" ht="12.75">
      <c r="A69">
        <f t="shared" si="0"/>
        <v>5.4999999999999964</v>
      </c>
      <c r="B69">
        <f t="shared" si="1"/>
        <v>59.08020664035508</v>
      </c>
      <c r="C69">
        <f t="shared" si="2"/>
        <v>30.38575823611017</v>
      </c>
      <c r="D69">
        <f t="shared" si="3"/>
        <v>36.61023068681095</v>
      </c>
      <c r="E69">
        <f t="shared" si="4"/>
        <v>560.263664984712</v>
      </c>
      <c r="F69">
        <f t="shared" si="5"/>
        <v>1613.7195926171246</v>
      </c>
      <c r="H69">
        <f t="shared" si="6"/>
        <v>5.4999999999999964</v>
      </c>
      <c r="I69">
        <f t="shared" si="7"/>
        <v>57.72492442685687</v>
      </c>
      <c r="J69">
        <f t="shared" si="8"/>
        <v>30.035496166880765</v>
      </c>
      <c r="L69">
        <f t="shared" si="9"/>
        <v>5.4999999999999964</v>
      </c>
      <c r="M69">
        <f t="shared" si="10"/>
        <v>59.12431005791106</v>
      </c>
      <c r="N69">
        <f t="shared" si="11"/>
        <v>30.422451536719066</v>
      </c>
      <c r="O69">
        <f t="shared" si="12"/>
        <v>32.36195964308852</v>
      </c>
      <c r="P69">
        <f t="shared" si="13"/>
        <v>32.41403625979953</v>
      </c>
      <c r="Q69">
        <f t="shared" si="14"/>
        <v>32.58500679814415</v>
      </c>
    </row>
    <row r="70" spans="1:17" ht="12.75">
      <c r="A70">
        <f aca="true" t="shared" si="15" ref="A70:A133">A69+B$2</f>
        <v>5.599999999999996</v>
      </c>
      <c r="B70">
        <f aca="true" t="shared" si="16" ref="B70:B133">B69+B$2*C69+B$2^2*D69/2+B$2^3*E69/6+B$2^4*F69/24</f>
        <v>62.40193472653351</v>
      </c>
      <c r="C70">
        <f aca="true" t="shared" si="17" ref="C70:C133">COS(A70)-SIN(B70)+A70^2</f>
        <v>32.55236245818993</v>
      </c>
      <c r="D70">
        <f aca="true" t="shared" si="18" ref="D70:D133">-SIN(A70)-COS(B70)*C70+2*A70</f>
        <v>-17.758823874342234</v>
      </c>
      <c r="E70">
        <f aca="true" t="shared" si="19" ref="E70:E133">-COS(A70)-COS(B70)*D70+SIN(B70)*(C70^2)+2</f>
        <v>-424.29392092184077</v>
      </c>
      <c r="F70">
        <f aca="true" t="shared" si="20" ref="F70:F133">SIN(A70)-COS(B70)*E70+3*SIN(B70)*C70*D70+COS(B70)*(C70^2)</f>
        <v>2071.1190626351854</v>
      </c>
      <c r="H70">
        <f aca="true" t="shared" si="21" ref="H70:H133">H69+I$2</f>
        <v>5.599999999999996</v>
      </c>
      <c r="I70">
        <f aca="true" t="shared" si="22" ref="I70:I133">I69+I$2*J69</f>
        <v>60.72847404354495</v>
      </c>
      <c r="J70">
        <f aca="true" t="shared" si="23" ref="J70:J133">COS(H70)-SIN(I70)+H70^2</f>
        <v>32.997064431170486</v>
      </c>
      <c r="L70">
        <f aca="true" t="shared" si="24" ref="L70:L133">L69+$M$2</f>
        <v>5.599999999999996</v>
      </c>
      <c r="M70">
        <f aca="true" t="shared" si="25" ref="M70:M133">M69+$M$2*(N69+2*O69+2*P69+Q69)/6</f>
        <v>62.33363422692172</v>
      </c>
      <c r="N70">
        <f aca="true" t="shared" si="26" ref="N70:N133">myf(L70,M70)</f>
        <v>32.61342754677062</v>
      </c>
      <c r="O70">
        <f aca="true" t="shared" si="27" ref="O70:O133">myf(L70+$M$2/2,M70+$M$2*N70/2)</f>
        <v>31.82319093988472</v>
      </c>
      <c r="P70">
        <f aca="true" t="shared" si="28" ref="P70:P133">myf(L70+$M$2/2,M70+$M$2*O70/2)</f>
        <v>31.840663694728356</v>
      </c>
      <c r="Q70">
        <f aca="true" t="shared" si="29" ref="Q70:Q133">myf(L70+$M$2,M70+$M$2*P70)</f>
        <v>32.88458127276003</v>
      </c>
    </row>
    <row r="71" spans="1:17" ht="12.75">
      <c r="A71">
        <f t="shared" si="15"/>
        <v>5.699999999999996</v>
      </c>
      <c r="B71">
        <f t="shared" si="16"/>
        <v>65.5062908622548</v>
      </c>
      <c r="C71">
        <f t="shared" si="17"/>
        <v>32.87436496285746</v>
      </c>
      <c r="D71">
        <f t="shared" si="18"/>
        <v>41.30266754342209</v>
      </c>
      <c r="E71">
        <f t="shared" si="19"/>
        <v>524.7441479460338</v>
      </c>
      <c r="F71">
        <f t="shared" si="20"/>
        <v>1337.4864602951634</v>
      </c>
      <c r="H71">
        <f t="shared" si="21"/>
        <v>5.699999999999996</v>
      </c>
      <c r="I71">
        <f t="shared" si="22"/>
        <v>64.028180486662</v>
      </c>
      <c r="J71">
        <f t="shared" si="23"/>
        <v>32.394010771191866</v>
      </c>
      <c r="L71">
        <f t="shared" si="24"/>
        <v>5.699999999999996</v>
      </c>
      <c r="M71">
        <f t="shared" si="25"/>
        <v>65.54739619506766</v>
      </c>
      <c r="N71">
        <f t="shared" si="26"/>
        <v>32.91143606758863</v>
      </c>
      <c r="O71">
        <f t="shared" si="27"/>
        <v>34.862627497494394</v>
      </c>
      <c r="P71">
        <f t="shared" si="28"/>
        <v>34.89167917915513</v>
      </c>
      <c r="Q71">
        <f t="shared" si="29"/>
        <v>34.60391326422297</v>
      </c>
    </row>
    <row r="72" spans="1:17" ht="12.75">
      <c r="A72">
        <f t="shared" si="15"/>
        <v>5.799999999999995</v>
      </c>
      <c r="B72">
        <f t="shared" si="16"/>
        <v>69.0932709144999</v>
      </c>
      <c r="C72">
        <f t="shared" si="17"/>
        <v>34.54728526247177</v>
      </c>
      <c r="D72">
        <f t="shared" si="18"/>
        <v>-22.474498765522068</v>
      </c>
      <c r="E72">
        <f t="shared" si="19"/>
        <v>-2.3940870168477097</v>
      </c>
      <c r="F72">
        <f t="shared" si="20"/>
        <v>1245.8600148012813</v>
      </c>
      <c r="H72">
        <f t="shared" si="21"/>
        <v>5.799999999999995</v>
      </c>
      <c r="I72">
        <f t="shared" si="22"/>
        <v>67.26758156378118</v>
      </c>
      <c r="J72">
        <f t="shared" si="23"/>
        <v>35.487492487428476</v>
      </c>
      <c r="L72">
        <f t="shared" si="24"/>
        <v>5.799999999999995</v>
      </c>
      <c r="M72">
        <f t="shared" si="25"/>
        <v>68.99779557315284</v>
      </c>
      <c r="N72">
        <f t="shared" si="26"/>
        <v>34.64249390647546</v>
      </c>
      <c r="O72">
        <f t="shared" si="27"/>
        <v>34.13110489013914</v>
      </c>
      <c r="P72">
        <f t="shared" si="28"/>
        <v>34.13030469740051</v>
      </c>
      <c r="Q72">
        <f t="shared" si="29"/>
        <v>35.891063141022784</v>
      </c>
    </row>
    <row r="73" spans="1:17" ht="12.75">
      <c r="A73">
        <f t="shared" si="15"/>
        <v>5.899999999999995</v>
      </c>
      <c r="B73">
        <f t="shared" si="16"/>
        <v>72.44041901581167</v>
      </c>
      <c r="C73">
        <f t="shared" si="17"/>
        <v>35.92023349425293</v>
      </c>
      <c r="D73">
        <f t="shared" si="18"/>
        <v>47.489158644984826</v>
      </c>
      <c r="E73">
        <f t="shared" si="19"/>
        <v>-188.0402380023143</v>
      </c>
      <c r="F73">
        <f t="shared" si="20"/>
        <v>-2389.023046169091</v>
      </c>
      <c r="H73">
        <f t="shared" si="21"/>
        <v>5.899999999999995</v>
      </c>
      <c r="I73">
        <f t="shared" si="22"/>
        <v>70.81633081252403</v>
      </c>
      <c r="J73">
        <f t="shared" si="23"/>
        <v>34.74598097142276</v>
      </c>
      <c r="L73">
        <f t="shared" si="24"/>
        <v>5.899999999999995</v>
      </c>
      <c r="M73">
        <f t="shared" si="25"/>
        <v>72.44873517686247</v>
      </c>
      <c r="N73">
        <f t="shared" si="26"/>
        <v>35.928403184727955</v>
      </c>
      <c r="O73">
        <f t="shared" si="27"/>
        <v>37.2615183933613</v>
      </c>
      <c r="P73">
        <f t="shared" si="28"/>
        <v>37.232467457316424</v>
      </c>
      <c r="Q73">
        <f t="shared" si="29"/>
        <v>36.26134189255584</v>
      </c>
    </row>
    <row r="74" spans="1:17" ht="12.75">
      <c r="A74">
        <f t="shared" si="15"/>
        <v>5.999999999999995</v>
      </c>
      <c r="B74">
        <f t="shared" si="16"/>
        <v>76.22859385610245</v>
      </c>
      <c r="C74">
        <f t="shared" si="17"/>
        <v>36.22198914737924</v>
      </c>
      <c r="D74">
        <f t="shared" si="18"/>
        <v>-12.156030885171262</v>
      </c>
      <c r="E74">
        <f t="shared" si="19"/>
        <v>977.7579631742227</v>
      </c>
      <c r="F74">
        <f t="shared" si="20"/>
        <v>-749.8750161356606</v>
      </c>
      <c r="H74">
        <f t="shared" si="21"/>
        <v>5.999999999999995</v>
      </c>
      <c r="I74">
        <f t="shared" si="22"/>
        <v>74.2909289096663</v>
      </c>
      <c r="J74">
        <f t="shared" si="23"/>
        <v>37.8546627875435</v>
      </c>
      <c r="L74">
        <f t="shared" si="24"/>
        <v>5.999999999999995</v>
      </c>
      <c r="M74">
        <f t="shared" si="25"/>
        <v>76.13503045650646</v>
      </c>
      <c r="N74">
        <f t="shared" si="26"/>
        <v>36.28824390846907</v>
      </c>
      <c r="O74">
        <f t="shared" si="27"/>
        <v>37.01876378183042</v>
      </c>
      <c r="P74">
        <f t="shared" si="28"/>
        <v>37.04947167296864</v>
      </c>
      <c r="Q74">
        <f t="shared" si="29"/>
        <v>39.15686975462394</v>
      </c>
    </row>
    <row r="75" spans="1:17" ht="12.75">
      <c r="A75">
        <f t="shared" si="15"/>
        <v>6.099999999999994</v>
      </c>
      <c r="B75">
        <f t="shared" si="16"/>
        <v>79.94984779770965</v>
      </c>
      <c r="C75">
        <f t="shared" si="17"/>
        <v>39.180373575523745</v>
      </c>
      <c r="D75">
        <f t="shared" si="18"/>
        <v>18.65389260369976</v>
      </c>
      <c r="E75">
        <f t="shared" si="19"/>
        <v>-1511.304026921667</v>
      </c>
      <c r="F75">
        <f t="shared" si="20"/>
        <v>-2652.156425474983</v>
      </c>
      <c r="H75">
        <f t="shared" si="21"/>
        <v>6.099999999999994</v>
      </c>
      <c r="I75">
        <f t="shared" si="22"/>
        <v>78.07639518842066</v>
      </c>
      <c r="J75">
        <f t="shared" si="23"/>
        <v>37.74625740431166</v>
      </c>
      <c r="L75">
        <f t="shared" si="24"/>
        <v>6.099999999999994</v>
      </c>
      <c r="M75">
        <f t="shared" si="25"/>
        <v>79.86139019938464</v>
      </c>
      <c r="N75">
        <f t="shared" si="26"/>
        <v>39.162372931956526</v>
      </c>
      <c r="O75">
        <f t="shared" si="27"/>
        <v>38.67598263200949</v>
      </c>
      <c r="P75">
        <f t="shared" si="28"/>
        <v>38.70010894243817</v>
      </c>
      <c r="Q75">
        <f t="shared" si="29"/>
        <v>38.549176086078674</v>
      </c>
    </row>
    <row r="76" spans="1:17" ht="12.75">
      <c r="A76">
        <f t="shared" si="15"/>
        <v>6.199999999999994</v>
      </c>
      <c r="B76">
        <f t="shared" si="16"/>
        <v>83.69821996202079</v>
      </c>
      <c r="C76">
        <f t="shared" si="17"/>
        <v>38.534368656767825</v>
      </c>
      <c r="D76">
        <f t="shared" si="18"/>
        <v>29.105794308673833</v>
      </c>
      <c r="E76">
        <f t="shared" si="19"/>
        <v>1353.1940729791722</v>
      </c>
      <c r="F76">
        <f t="shared" si="20"/>
        <v>2978.664734855503</v>
      </c>
      <c r="H76">
        <f t="shared" si="21"/>
        <v>6.199999999999994</v>
      </c>
      <c r="I76">
        <f t="shared" si="22"/>
        <v>81.85102092885182</v>
      </c>
      <c r="J76">
        <f t="shared" si="23"/>
        <v>39.2677422311283</v>
      </c>
      <c r="L76">
        <f t="shared" si="24"/>
        <v>6.199999999999994</v>
      </c>
      <c r="M76">
        <f t="shared" si="25"/>
        <v>83.73578573550016</v>
      </c>
      <c r="N76">
        <f t="shared" si="26"/>
        <v>38.551206217323156</v>
      </c>
      <c r="O76">
        <f t="shared" si="27"/>
        <v>40.80682236785402</v>
      </c>
      <c r="P76">
        <f t="shared" si="28"/>
        <v>40.877178827820956</v>
      </c>
      <c r="Q76">
        <f t="shared" si="29"/>
        <v>40.830481678806926</v>
      </c>
    </row>
    <row r="77" spans="1:17" ht="12.75">
      <c r="A77">
        <f t="shared" si="15"/>
        <v>6.299999999999994</v>
      </c>
      <c r="B77">
        <f t="shared" si="16"/>
        <v>87.93512924779937</v>
      </c>
      <c r="C77">
        <f t="shared" si="17"/>
        <v>40.71931942574252</v>
      </c>
      <c r="D77">
        <f t="shared" si="18"/>
        <v>-28.118458565680143</v>
      </c>
      <c r="E77">
        <f t="shared" si="19"/>
        <v>-19.74144929637735</v>
      </c>
      <c r="F77">
        <f t="shared" si="20"/>
        <v>1778.2876379638215</v>
      </c>
      <c r="H77">
        <f t="shared" si="21"/>
        <v>6.299999999999994</v>
      </c>
      <c r="I77">
        <f t="shared" si="22"/>
        <v>85.77779515196465</v>
      </c>
      <c r="J77">
        <f t="shared" si="23"/>
        <v>41.50605308612877</v>
      </c>
      <c r="L77">
        <f t="shared" si="24"/>
        <v>6.299999999999994</v>
      </c>
      <c r="M77">
        <f t="shared" si="25"/>
        <v>87.78161390695816</v>
      </c>
      <c r="N77">
        <f t="shared" si="26"/>
        <v>40.87181965173375</v>
      </c>
      <c r="O77">
        <f t="shared" si="27"/>
        <v>40.361971757557235</v>
      </c>
      <c r="P77">
        <f t="shared" si="28"/>
        <v>40.354998840525624</v>
      </c>
      <c r="Q77">
        <f t="shared" si="29"/>
        <v>42.60572128748305</v>
      </c>
    </row>
    <row r="78" spans="1:17" ht="12.75">
      <c r="A78">
        <f t="shared" si="15"/>
        <v>6.399999999999993</v>
      </c>
      <c r="B78">
        <f t="shared" si="16"/>
        <v>91.87058818782067</v>
      </c>
      <c r="C78">
        <f t="shared" si="17"/>
        <v>42.645289853769754</v>
      </c>
      <c r="D78">
        <f t="shared" si="18"/>
        <v>43.464688636405185</v>
      </c>
      <c r="E78">
        <f t="shared" si="19"/>
        <v>-1226.296901293649</v>
      </c>
      <c r="F78">
        <f t="shared" si="20"/>
        <v>-6046.278442007013</v>
      </c>
      <c r="H78">
        <f t="shared" si="21"/>
        <v>6.399999999999993</v>
      </c>
      <c r="I78">
        <f t="shared" si="22"/>
        <v>89.92840046057754</v>
      </c>
      <c r="J78">
        <f t="shared" si="23"/>
        <v>41.02942435033014</v>
      </c>
      <c r="L78">
        <f t="shared" si="24"/>
        <v>6.399999999999993</v>
      </c>
      <c r="M78">
        <f t="shared" si="25"/>
        <v>91.86347194254786</v>
      </c>
      <c r="N78">
        <f t="shared" si="26"/>
        <v>42.64013588902335</v>
      </c>
      <c r="O78">
        <f t="shared" si="27"/>
        <v>42.83825130839811</v>
      </c>
      <c r="P78">
        <f t="shared" si="28"/>
        <v>42.82864705752218</v>
      </c>
      <c r="Q78">
        <f t="shared" si="29"/>
        <v>42.279822029645594</v>
      </c>
    </row>
    <row r="79" spans="1:17" ht="12.75">
      <c r="A79">
        <f t="shared" si="15"/>
        <v>6.499999999999993</v>
      </c>
      <c r="B79">
        <f t="shared" si="16"/>
        <v>96.1228649726557</v>
      </c>
      <c r="C79">
        <f t="shared" si="17"/>
        <v>42.27252741726085</v>
      </c>
      <c r="D79">
        <f t="shared" si="18"/>
        <v>25.450361225539538</v>
      </c>
      <c r="E79">
        <f t="shared" si="19"/>
        <v>1713.5224234415266</v>
      </c>
      <c r="F79">
        <f t="shared" si="20"/>
        <v>3057.490307676324</v>
      </c>
      <c r="H79">
        <f t="shared" si="21"/>
        <v>6.499999999999993</v>
      </c>
      <c r="I79">
        <f t="shared" si="22"/>
        <v>94.03134289561055</v>
      </c>
      <c r="J79">
        <f t="shared" si="23"/>
        <v>43.44133846714682</v>
      </c>
      <c r="L79">
        <f t="shared" si="24"/>
        <v>6.499999999999993</v>
      </c>
      <c r="M79">
        <f t="shared" si="25"/>
        <v>96.13436785338969</v>
      </c>
      <c r="N79">
        <f t="shared" si="26"/>
        <v>42.276036894446726</v>
      </c>
      <c r="O79">
        <f t="shared" si="27"/>
        <v>44.6241730450295</v>
      </c>
      <c r="P79">
        <f t="shared" si="28"/>
        <v>44.695492698493766</v>
      </c>
      <c r="Q79">
        <f t="shared" si="29"/>
        <v>44.437345075285016</v>
      </c>
    </row>
    <row r="80" spans="1:17" ht="12.75">
      <c r="A80">
        <f t="shared" si="15"/>
        <v>6.5999999999999925</v>
      </c>
      <c r="B80">
        <f t="shared" si="16"/>
        <v>100.77569613403173</v>
      </c>
      <c r="C80">
        <f t="shared" si="17"/>
        <v>44.26793703025496</v>
      </c>
      <c r="D80">
        <f t="shared" si="18"/>
        <v>-30.060403850507445</v>
      </c>
      <c r="E80">
        <f t="shared" si="19"/>
        <v>505.0290037096547</v>
      </c>
      <c r="F80">
        <f t="shared" si="20"/>
        <v>444.31180576592214</v>
      </c>
      <c r="H80">
        <f t="shared" si="21"/>
        <v>6.5999999999999925</v>
      </c>
      <c r="I80">
        <f t="shared" si="22"/>
        <v>98.37547674232523</v>
      </c>
      <c r="J80">
        <f t="shared" si="23"/>
        <v>45.34411480084324</v>
      </c>
      <c r="L80">
        <f t="shared" si="24"/>
        <v>6.5999999999999925</v>
      </c>
      <c r="M80">
        <f t="shared" si="25"/>
        <v>100.55691307766934</v>
      </c>
      <c r="N80">
        <f t="shared" si="26"/>
        <v>44.48428734091172</v>
      </c>
      <c r="O80">
        <f t="shared" si="27"/>
        <v>44.37800338046017</v>
      </c>
      <c r="P80">
        <f t="shared" si="28"/>
        <v>44.374675470360444</v>
      </c>
      <c r="Q80">
        <f t="shared" si="29"/>
        <v>46.77354907613079</v>
      </c>
    </row>
    <row r="81" spans="1:17" ht="12.75">
      <c r="A81">
        <f t="shared" si="15"/>
        <v>6.699999999999992</v>
      </c>
      <c r="B81">
        <f t="shared" si="16"/>
        <v>105.13821061761367</v>
      </c>
      <c r="C81">
        <f t="shared" si="17"/>
        <v>46.798860684251785</v>
      </c>
      <c r="D81">
        <f t="shared" si="18"/>
        <v>17.90667442363313</v>
      </c>
      <c r="E81">
        <f t="shared" si="19"/>
        <v>-2175.0735125589968</v>
      </c>
      <c r="F81">
        <f t="shared" si="20"/>
        <v>-2957.8743235746774</v>
      </c>
      <c r="H81">
        <f t="shared" si="21"/>
        <v>6.699999999999992</v>
      </c>
      <c r="I81">
        <f t="shared" si="22"/>
        <v>102.90988822240956</v>
      </c>
      <c r="J81">
        <f t="shared" si="23"/>
        <v>45.11352932169948</v>
      </c>
      <c r="L81">
        <f t="shared" si="24"/>
        <v>6.699999999999992</v>
      </c>
      <c r="M81">
        <f t="shared" si="25"/>
        <v>105.03629964631406</v>
      </c>
      <c r="N81">
        <f t="shared" si="26"/>
        <v>46.78302388963761</v>
      </c>
      <c r="O81">
        <f t="shared" si="27"/>
        <v>45.92321864048095</v>
      </c>
      <c r="P81">
        <f t="shared" si="28"/>
        <v>45.96009322064048</v>
      </c>
      <c r="Q81">
        <f t="shared" si="29"/>
        <v>46.791573204380036</v>
      </c>
    </row>
    <row r="82" spans="1:17" ht="12.75">
      <c r="A82">
        <f t="shared" si="15"/>
        <v>6.799999999999992</v>
      </c>
      <c r="B82">
        <f t="shared" si="16"/>
        <v>109.53279332971562</v>
      </c>
      <c r="C82">
        <f t="shared" si="17"/>
        <v>46.69894561715041</v>
      </c>
      <c r="D82">
        <f t="shared" si="18"/>
        <v>55.68982681218938</v>
      </c>
      <c r="E82">
        <f t="shared" si="19"/>
        <v>947.023132915593</v>
      </c>
      <c r="F82">
        <f t="shared" si="20"/>
        <v>2077.7752229212547</v>
      </c>
      <c r="H82">
        <f t="shared" si="21"/>
        <v>6.799999999999992</v>
      </c>
      <c r="I82">
        <f t="shared" si="22"/>
        <v>107.4212411545795</v>
      </c>
      <c r="J82">
        <f t="shared" si="23"/>
        <v>46.538916862268</v>
      </c>
      <c r="L82">
        <f t="shared" si="24"/>
        <v>6.799999999999992</v>
      </c>
      <c r="M82">
        <f t="shared" si="25"/>
        <v>109.65865332658507</v>
      </c>
      <c r="N82">
        <f t="shared" si="26"/>
        <v>46.816658991382226</v>
      </c>
      <c r="O82">
        <f t="shared" si="27"/>
        <v>48.65634532417615</v>
      </c>
      <c r="P82">
        <f t="shared" si="28"/>
        <v>48.610740928181926</v>
      </c>
      <c r="Q82">
        <f t="shared" si="29"/>
        <v>47.43671684289681</v>
      </c>
    </row>
    <row r="83" spans="1:17" ht="12.75">
      <c r="A83">
        <f t="shared" si="15"/>
        <v>6.8999999999999915</v>
      </c>
      <c r="B83">
        <f t="shared" si="16"/>
        <v>114.64763161107305</v>
      </c>
      <c r="C83">
        <f t="shared" si="17"/>
        <v>47.42593522278784</v>
      </c>
      <c r="D83">
        <f t="shared" si="18"/>
        <v>12.249385044089921</v>
      </c>
      <c r="E83">
        <f t="shared" si="19"/>
        <v>2249.6798968958437</v>
      </c>
      <c r="F83">
        <f t="shared" si="20"/>
        <v>1743.018418527998</v>
      </c>
      <c r="H83">
        <f t="shared" si="21"/>
        <v>6.8999999999999915</v>
      </c>
      <c r="I83">
        <f t="shared" si="22"/>
        <v>112.0751328408063</v>
      </c>
      <c r="J83">
        <f t="shared" si="23"/>
        <v>49.27898386612244</v>
      </c>
      <c r="L83">
        <f t="shared" si="24"/>
        <v>6.8999999999999915</v>
      </c>
      <c r="M83">
        <f t="shared" si="25"/>
        <v>114.47177913223499</v>
      </c>
      <c r="N83">
        <f t="shared" si="26"/>
        <v>47.444940440688384</v>
      </c>
      <c r="O83">
        <f t="shared" si="27"/>
        <v>49.65713837251342</v>
      </c>
      <c r="P83">
        <f t="shared" si="28"/>
        <v>49.74444747603</v>
      </c>
      <c r="Q83">
        <f t="shared" si="29"/>
        <v>49.68824647284922</v>
      </c>
    </row>
    <row r="84" spans="1:17" ht="12.75">
      <c r="A84">
        <f t="shared" si="15"/>
        <v>6.999999999999991</v>
      </c>
      <c r="B84">
        <f t="shared" si="16"/>
        <v>119.83368128479879</v>
      </c>
      <c r="C84">
        <f t="shared" si="17"/>
        <v>49.31609308068806</v>
      </c>
      <c r="D84">
        <f t="shared" si="18"/>
        <v>-30.99550390108404</v>
      </c>
      <c r="E84">
        <f t="shared" si="19"/>
        <v>1093.8987987358166</v>
      </c>
      <c r="F84">
        <f t="shared" si="20"/>
        <v>-803.905190276219</v>
      </c>
      <c r="H84">
        <f t="shared" si="21"/>
        <v>6.999999999999991</v>
      </c>
      <c r="I84">
        <f t="shared" si="22"/>
        <v>117.00303122741855</v>
      </c>
      <c r="J84">
        <f t="shared" si="23"/>
        <v>50.4457919266066</v>
      </c>
      <c r="L84">
        <f t="shared" si="24"/>
        <v>6.999999999999991</v>
      </c>
      <c r="M84">
        <f t="shared" si="25"/>
        <v>119.40405177574539</v>
      </c>
      <c r="N84">
        <f t="shared" si="26"/>
        <v>49.730373486483366</v>
      </c>
      <c r="O84">
        <f t="shared" si="27"/>
        <v>49.83223355362091</v>
      </c>
      <c r="P84">
        <f t="shared" si="28"/>
        <v>49.836351844813066</v>
      </c>
      <c r="Q84">
        <f t="shared" si="29"/>
        <v>52.05141357828915</v>
      </c>
    </row>
    <row r="85" spans="1:17" ht="12.75">
      <c r="A85">
        <f t="shared" si="15"/>
        <v>7.099999999999991</v>
      </c>
      <c r="B85">
        <f t="shared" si="16"/>
        <v>124.78927993485865</v>
      </c>
      <c r="C85">
        <f t="shared" si="17"/>
        <v>51.861722243947916</v>
      </c>
      <c r="D85">
        <f t="shared" si="18"/>
        <v>-19.795004992318553</v>
      </c>
      <c r="E85">
        <f t="shared" si="19"/>
        <v>-2049.4120603671863</v>
      </c>
      <c r="F85">
        <f t="shared" si="20"/>
        <v>5403.286307230456</v>
      </c>
      <c r="H85">
        <f t="shared" si="21"/>
        <v>7.099999999999991</v>
      </c>
      <c r="I85">
        <f t="shared" si="22"/>
        <v>122.04761042007921</v>
      </c>
      <c r="J85">
        <f t="shared" si="23"/>
        <v>50.63765019201388</v>
      </c>
      <c r="L85">
        <f t="shared" si="24"/>
        <v>7.099999999999991</v>
      </c>
      <c r="M85">
        <f t="shared" si="25"/>
        <v>124.4227010734394</v>
      </c>
      <c r="N85">
        <f t="shared" si="26"/>
        <v>52.04065663118895</v>
      </c>
      <c r="O85">
        <f t="shared" si="27"/>
        <v>50.79167876094543</v>
      </c>
      <c r="P85">
        <f t="shared" si="28"/>
        <v>50.80658083294969</v>
      </c>
      <c r="Q85">
        <f t="shared" si="29"/>
        <v>53.09108427201875</v>
      </c>
    </row>
    <row r="86" spans="1:17" ht="12.75">
      <c r="A86">
        <f t="shared" si="15"/>
        <v>7.19999999999999</v>
      </c>
      <c r="B86">
        <f t="shared" si="16"/>
        <v>129.5574221505108</v>
      </c>
      <c r="C86">
        <f t="shared" si="17"/>
        <v>53.131542170756035</v>
      </c>
      <c r="D86">
        <f t="shared" si="18"/>
        <v>52.405102083038344</v>
      </c>
      <c r="E86">
        <f t="shared" si="19"/>
        <v>-1888.9610447709276</v>
      </c>
      <c r="F86">
        <f t="shared" si="20"/>
        <v>-9146.795316490468</v>
      </c>
      <c r="H86">
        <f t="shared" si="21"/>
        <v>7.19999999999999</v>
      </c>
      <c r="I86">
        <f t="shared" si="22"/>
        <v>127.1113754392806</v>
      </c>
      <c r="J86">
        <f t="shared" si="23"/>
        <v>51.45592187586222</v>
      </c>
      <c r="L86">
        <f t="shared" si="24"/>
        <v>7.19999999999999</v>
      </c>
      <c r="M86">
        <f t="shared" si="25"/>
        <v>129.56150540828938</v>
      </c>
      <c r="N86">
        <f t="shared" si="26"/>
        <v>53.13451822465051</v>
      </c>
      <c r="O86">
        <f t="shared" si="27"/>
        <v>52.86240164990389</v>
      </c>
      <c r="P86">
        <f t="shared" si="28"/>
        <v>52.875534080543865</v>
      </c>
      <c r="Q86">
        <f t="shared" si="29"/>
        <v>53.57893316975231</v>
      </c>
    </row>
    <row r="87" spans="1:17" ht="12.75">
      <c r="A87">
        <f t="shared" si="15"/>
        <v>7.29999999999999</v>
      </c>
      <c r="B87">
        <f t="shared" si="16"/>
        <v>134.7796633900544</v>
      </c>
      <c r="C87">
        <f t="shared" si="17"/>
        <v>53.51214216615617</v>
      </c>
      <c r="D87">
        <f t="shared" si="18"/>
        <v>64.7301883817869</v>
      </c>
      <c r="E87">
        <f t="shared" si="19"/>
        <v>933.4757780029316</v>
      </c>
      <c r="F87">
        <f t="shared" si="20"/>
        <v>1320.4438548644407</v>
      </c>
      <c r="H87">
        <f t="shared" si="21"/>
        <v>7.29999999999999</v>
      </c>
      <c r="I87">
        <f t="shared" si="22"/>
        <v>132.2569676268668</v>
      </c>
      <c r="J87">
        <f t="shared" si="23"/>
        <v>53.510946336769734</v>
      </c>
      <c r="L87">
        <f t="shared" si="24"/>
        <v>7.29999999999999</v>
      </c>
      <c r="M87">
        <f t="shared" si="25"/>
        <v>134.86466078921103</v>
      </c>
      <c r="N87">
        <f t="shared" si="26"/>
        <v>53.5941183348972</v>
      </c>
      <c r="O87">
        <f t="shared" si="27"/>
        <v>55.138638671426754</v>
      </c>
      <c r="P87">
        <f t="shared" si="28"/>
        <v>55.07704018639561</v>
      </c>
      <c r="Q87">
        <f t="shared" si="29"/>
        <v>54.357452270423394</v>
      </c>
    </row>
    <row r="88" spans="1:17" ht="12.75">
      <c r="A88">
        <f t="shared" si="15"/>
        <v>7.39999999999999</v>
      </c>
      <c r="B88">
        <f t="shared" si="16"/>
        <v>140.61560969430806</v>
      </c>
      <c r="C88">
        <f t="shared" si="17"/>
        <v>54.512487281946655</v>
      </c>
      <c r="D88">
        <f t="shared" si="18"/>
        <v>53.56157522170399</v>
      </c>
      <c r="E88">
        <f t="shared" si="19"/>
        <v>2079.2336680024923</v>
      </c>
      <c r="F88">
        <f t="shared" si="20"/>
        <v>5361.0761825046975</v>
      </c>
      <c r="H88">
        <f t="shared" si="21"/>
        <v>7.39999999999999</v>
      </c>
      <c r="I88">
        <f t="shared" si="22"/>
        <v>137.6080622605438</v>
      </c>
      <c r="J88">
        <f t="shared" si="23"/>
        <v>55.781220864065276</v>
      </c>
      <c r="L88">
        <f t="shared" si="24"/>
        <v>7.39999999999999</v>
      </c>
      <c r="M88">
        <f t="shared" si="25"/>
        <v>140.33770959456047</v>
      </c>
      <c r="N88">
        <f t="shared" si="26"/>
        <v>54.33921647658896</v>
      </c>
      <c r="O88">
        <f t="shared" si="27"/>
        <v>56.889294230069744</v>
      </c>
      <c r="P88">
        <f t="shared" si="28"/>
        <v>56.866989781383026</v>
      </c>
      <c r="Q88">
        <f t="shared" si="29"/>
        <v>55.59841384086089</v>
      </c>
    </row>
    <row r="89" spans="1:17" ht="12.75">
      <c r="A89">
        <f t="shared" si="15"/>
        <v>7.499999999999989</v>
      </c>
      <c r="B89">
        <f t="shared" si="16"/>
        <v>146.70354306070544</v>
      </c>
      <c r="C89">
        <f t="shared" si="17"/>
        <v>55.782457543696815</v>
      </c>
      <c r="D89">
        <f t="shared" si="18"/>
        <v>46.45016878485244</v>
      </c>
      <c r="E89">
        <f t="shared" si="19"/>
        <v>2562.085848739599</v>
      </c>
      <c r="F89">
        <f t="shared" si="20"/>
        <v>6010.692783158512</v>
      </c>
      <c r="H89">
        <f t="shared" si="21"/>
        <v>7.499999999999989</v>
      </c>
      <c r="I89">
        <f t="shared" si="22"/>
        <v>143.1861843469503</v>
      </c>
      <c r="J89">
        <f t="shared" si="23"/>
        <v>57.56708265584237</v>
      </c>
      <c r="L89">
        <f t="shared" si="24"/>
        <v>7.499999999999989</v>
      </c>
      <c r="M89">
        <f t="shared" si="25"/>
        <v>145.9618795668997</v>
      </c>
      <c r="N89">
        <f t="shared" si="26"/>
        <v>55.60408987029637</v>
      </c>
      <c r="O89">
        <f t="shared" si="27"/>
        <v>58.187163778385845</v>
      </c>
      <c r="P89">
        <f t="shared" si="28"/>
        <v>58.23967191660845</v>
      </c>
      <c r="Q89">
        <f t="shared" si="29"/>
        <v>57.17556356542895</v>
      </c>
    </row>
    <row r="90" spans="1:17" ht="12.75">
      <c r="A90">
        <f t="shared" si="15"/>
        <v>7.599999999999989</v>
      </c>
      <c r="B90">
        <f t="shared" si="16"/>
        <v>152.9660985203858</v>
      </c>
      <c r="C90">
        <f t="shared" si="17"/>
        <v>57.185278152455936</v>
      </c>
      <c r="D90">
        <f t="shared" si="18"/>
        <v>46.46724701146634</v>
      </c>
      <c r="E90">
        <f t="shared" si="19"/>
        <v>2729.031196139704</v>
      </c>
      <c r="F90">
        <f t="shared" si="20"/>
        <v>6280.4383171582085</v>
      </c>
      <c r="H90">
        <f t="shared" si="21"/>
        <v>7.599999999999989</v>
      </c>
      <c r="I90">
        <f t="shared" si="22"/>
        <v>148.94289261253454</v>
      </c>
      <c r="J90">
        <f t="shared" si="23"/>
        <v>58.97154931701394</v>
      </c>
      <c r="L90">
        <f t="shared" si="24"/>
        <v>7.599999999999989</v>
      </c>
      <c r="M90">
        <f t="shared" si="25"/>
        <v>151.7224349806616</v>
      </c>
      <c r="N90">
        <f t="shared" si="26"/>
        <v>57.212045092085674</v>
      </c>
      <c r="O90">
        <f t="shared" si="27"/>
        <v>59.326266220593524</v>
      </c>
      <c r="P90">
        <f t="shared" si="28"/>
        <v>59.40722683128379</v>
      </c>
      <c r="Q90">
        <f t="shared" si="29"/>
        <v>58.892404818379326</v>
      </c>
    </row>
    <row r="91" spans="1:17" ht="12.75">
      <c r="A91">
        <f t="shared" si="15"/>
        <v>7.699999999999989</v>
      </c>
      <c r="B91">
        <f t="shared" si="16"/>
        <v>159.3979695963668</v>
      </c>
      <c r="C91">
        <f t="shared" si="17"/>
        <v>58.71001077860826</v>
      </c>
      <c r="D91">
        <f t="shared" si="18"/>
        <v>54.325079782760824</v>
      </c>
      <c r="E91">
        <f t="shared" si="19"/>
        <v>2566.5826477433907</v>
      </c>
      <c r="F91">
        <f t="shared" si="20"/>
        <v>6419.561150239016</v>
      </c>
      <c r="H91">
        <f t="shared" si="21"/>
        <v>7.699999999999989</v>
      </c>
      <c r="I91">
        <f t="shared" si="22"/>
        <v>154.84004754423592</v>
      </c>
      <c r="J91">
        <f t="shared" si="23"/>
        <v>60.2279470857821</v>
      </c>
      <c r="L91">
        <f t="shared" si="24"/>
        <v>7.699999999999989</v>
      </c>
      <c r="M91">
        <f t="shared" si="25"/>
        <v>157.61529224756526</v>
      </c>
      <c r="N91">
        <f t="shared" si="26"/>
        <v>58.93296552782391</v>
      </c>
      <c r="O91">
        <f t="shared" si="27"/>
        <v>60.50045561354947</v>
      </c>
      <c r="P91">
        <f t="shared" si="28"/>
        <v>60.573223452168385</v>
      </c>
      <c r="Q91">
        <f t="shared" si="29"/>
        <v>60.589090489254325</v>
      </c>
    </row>
    <row r="92" spans="1:17" ht="12.75">
      <c r="A92">
        <f t="shared" si="15"/>
        <v>7.799999999999988</v>
      </c>
      <c r="B92">
        <f t="shared" si="16"/>
        <v>165.9951080192247</v>
      </c>
      <c r="C92">
        <f t="shared" si="17"/>
        <v>60.40638692600168</v>
      </c>
      <c r="D92">
        <f t="shared" si="18"/>
        <v>67.341351274477</v>
      </c>
      <c r="E92">
        <f t="shared" si="19"/>
        <v>1839.8448286687503</v>
      </c>
      <c r="F92">
        <f t="shared" si="20"/>
        <v>4371.575674858399</v>
      </c>
      <c r="H92">
        <f t="shared" si="21"/>
        <v>7.799999999999988</v>
      </c>
      <c r="I92">
        <f t="shared" si="22"/>
        <v>160.86284225281412</v>
      </c>
      <c r="J92">
        <f t="shared" si="23"/>
        <v>61.49244700515727</v>
      </c>
      <c r="L92">
        <f t="shared" si="24"/>
        <v>7.799999999999988</v>
      </c>
      <c r="M92">
        <f t="shared" si="25"/>
        <v>163.64311581670717</v>
      </c>
      <c r="N92">
        <f t="shared" si="26"/>
        <v>60.617313553081715</v>
      </c>
      <c r="O92">
        <f t="shared" si="27"/>
        <v>61.795240997295394</v>
      </c>
      <c r="P92">
        <f t="shared" si="28"/>
        <v>61.85296646953858</v>
      </c>
      <c r="Q92">
        <f t="shared" si="29"/>
        <v>62.182598576255174</v>
      </c>
    </row>
    <row r="93" spans="1:17" ht="12.75">
      <c r="A93">
        <f t="shared" si="15"/>
        <v>7.899999999999988</v>
      </c>
      <c r="B93">
        <f t="shared" si="16"/>
        <v>172.69730917162062</v>
      </c>
      <c r="C93">
        <f t="shared" si="17"/>
        <v>62.2738337137023</v>
      </c>
      <c r="D93">
        <f t="shared" si="18"/>
        <v>76.82124588241135</v>
      </c>
      <c r="E93">
        <f t="shared" si="19"/>
        <v>428.21370160496485</v>
      </c>
      <c r="F93">
        <f t="shared" si="20"/>
        <v>-2140.7428794355073</v>
      </c>
      <c r="H93">
        <f t="shared" si="21"/>
        <v>7.899999999999988</v>
      </c>
      <c r="I93">
        <f t="shared" si="22"/>
        <v>167.01208695332986</v>
      </c>
      <c r="J93">
        <f t="shared" si="23"/>
        <v>62.85014582010224</v>
      </c>
      <c r="L93">
        <f t="shared" si="24"/>
        <v>7.899999999999988</v>
      </c>
      <c r="M93">
        <f t="shared" si="25"/>
        <v>169.81138793442392</v>
      </c>
      <c r="N93">
        <f t="shared" si="26"/>
        <v>62.19936613900612</v>
      </c>
      <c r="O93">
        <f t="shared" si="27"/>
        <v>63.23999088813182</v>
      </c>
      <c r="P93">
        <f t="shared" si="28"/>
        <v>63.29135360734545</v>
      </c>
      <c r="Q93">
        <f t="shared" si="29"/>
        <v>63.64473488028787</v>
      </c>
    </row>
    <row r="94" spans="1:17" ht="12.75">
      <c r="A94">
        <f t="shared" si="15"/>
        <v>7.999999999999988</v>
      </c>
      <c r="B94">
        <f t="shared" si="16"/>
        <v>179.37124796067275</v>
      </c>
      <c r="C94">
        <f t="shared" si="17"/>
        <v>64.15046600197564</v>
      </c>
      <c r="D94">
        <f t="shared" si="18"/>
        <v>76.28706834449237</v>
      </c>
      <c r="E94">
        <f t="shared" si="19"/>
        <v>-1142.9689944525107</v>
      </c>
      <c r="F94">
        <f t="shared" si="20"/>
        <v>-9366.925216991895</v>
      </c>
      <c r="H94">
        <f t="shared" si="21"/>
        <v>7.999999999999988</v>
      </c>
      <c r="I94">
        <f t="shared" si="22"/>
        <v>173.2971015353401</v>
      </c>
      <c r="J94">
        <f t="shared" si="23"/>
        <v>64.34224565798235</v>
      </c>
      <c r="L94">
        <f t="shared" si="24"/>
        <v>7.999999999999988</v>
      </c>
      <c r="M94">
        <f t="shared" si="25"/>
        <v>176.1265011012614</v>
      </c>
      <c r="N94">
        <f t="shared" si="26"/>
        <v>63.65846527838468</v>
      </c>
      <c r="O94">
        <f t="shared" si="27"/>
        <v>64.8441189098389</v>
      </c>
      <c r="P94">
        <f t="shared" si="28"/>
        <v>64.90127250597783</v>
      </c>
      <c r="Q94">
        <f t="shared" si="29"/>
        <v>64.97312243796567</v>
      </c>
    </row>
    <row r="95" spans="1:17" ht="12.75">
      <c r="A95">
        <f t="shared" si="15"/>
        <v>8.099999999999987</v>
      </c>
      <c r="B95">
        <f t="shared" si="16"/>
        <v>185.93820621511324</v>
      </c>
      <c r="C95">
        <f t="shared" si="17"/>
        <v>65.91802115881423</v>
      </c>
      <c r="D95">
        <f t="shared" si="18"/>
        <v>70.2144217544977</v>
      </c>
      <c r="E95">
        <f t="shared" si="19"/>
        <v>-2335.841986153523</v>
      </c>
      <c r="F95">
        <f t="shared" si="20"/>
        <v>-13230.474615407808</v>
      </c>
      <c r="H95">
        <f t="shared" si="21"/>
        <v>8.099999999999987</v>
      </c>
      <c r="I95">
        <f t="shared" si="22"/>
        <v>179.73132610113834</v>
      </c>
      <c r="J95">
        <f t="shared" si="23"/>
        <v>65.98000303173016</v>
      </c>
      <c r="L95">
        <f t="shared" si="24"/>
        <v>8.099999999999987</v>
      </c>
      <c r="M95">
        <f t="shared" si="25"/>
        <v>182.59520727706112</v>
      </c>
      <c r="N95">
        <f t="shared" si="26"/>
        <v>64.99290561978808</v>
      </c>
      <c r="O95">
        <f t="shared" si="27"/>
        <v>66.6021933729655</v>
      </c>
      <c r="P95">
        <f t="shared" si="28"/>
        <v>66.6715543719095</v>
      </c>
      <c r="Q95">
        <f t="shared" si="29"/>
        <v>66.20700825517078</v>
      </c>
    </row>
    <row r="96" spans="1:17" ht="12.75">
      <c r="A96">
        <f t="shared" si="15"/>
        <v>8.199999999999987</v>
      </c>
      <c r="B96">
        <f t="shared" si="16"/>
        <v>192.43664646451072</v>
      </c>
      <c r="C96">
        <f t="shared" si="17"/>
        <v>67.61784901962916</v>
      </c>
      <c r="D96">
        <f t="shared" si="18"/>
        <v>62.593587696554295</v>
      </c>
      <c r="E96">
        <f t="shared" si="19"/>
        <v>-3232.294931251383</v>
      </c>
      <c r="F96">
        <f t="shared" si="20"/>
        <v>-14543.349453350344</v>
      </c>
      <c r="H96">
        <f t="shared" si="21"/>
        <v>8.199999999999987</v>
      </c>
      <c r="I96">
        <f t="shared" si="22"/>
        <v>186.32932640431136</v>
      </c>
      <c r="J96">
        <f t="shared" si="23"/>
        <v>67.72874890571362</v>
      </c>
      <c r="L96">
        <f t="shared" si="24"/>
        <v>8.199999999999987</v>
      </c>
      <c r="M96">
        <f t="shared" si="25"/>
        <v>189.22433076647295</v>
      </c>
      <c r="N96">
        <f t="shared" si="26"/>
        <v>66.2348914156498</v>
      </c>
      <c r="O96">
        <f t="shared" si="27"/>
        <v>68.45940933554802</v>
      </c>
      <c r="P96">
        <f t="shared" si="28"/>
        <v>68.523663338709</v>
      </c>
      <c r="Q96">
        <f t="shared" si="29"/>
        <v>67.49561467186304</v>
      </c>
    </row>
    <row r="97" spans="1:17" ht="12.75">
      <c r="A97">
        <f t="shared" si="15"/>
        <v>8.299999999999986</v>
      </c>
      <c r="B97">
        <f t="shared" si="16"/>
        <v>198.91208619369223</v>
      </c>
      <c r="C97">
        <f t="shared" si="17"/>
        <v>69.29560752260052</v>
      </c>
      <c r="D97">
        <f t="shared" si="18"/>
        <v>53.618241585785455</v>
      </c>
      <c r="E97">
        <f t="shared" si="19"/>
        <v>-3987.3268021847603</v>
      </c>
      <c r="F97">
        <f t="shared" si="20"/>
        <v>-14138.255902146799</v>
      </c>
      <c r="H97">
        <f t="shared" si="21"/>
        <v>8.299999999999986</v>
      </c>
      <c r="I97">
        <f t="shared" si="22"/>
        <v>193.10220129488272</v>
      </c>
      <c r="J97">
        <f t="shared" si="23"/>
        <v>69.45303715982304</v>
      </c>
      <c r="L97">
        <f t="shared" si="24"/>
        <v>8.299999999999986</v>
      </c>
      <c r="M97">
        <f t="shared" si="25"/>
        <v>196.0192749570734</v>
      </c>
      <c r="N97">
        <f t="shared" si="26"/>
        <v>67.51266700548419</v>
      </c>
      <c r="O97">
        <f t="shared" si="27"/>
        <v>70.24194639199705</v>
      </c>
      <c r="P97">
        <f t="shared" si="28"/>
        <v>70.24576299474177</v>
      </c>
      <c r="Q97">
        <f t="shared" si="29"/>
        <v>69.12403957879779</v>
      </c>
    </row>
    <row r="98" spans="1:17" ht="12.75">
      <c r="A98">
        <f t="shared" si="15"/>
        <v>8.399999999999986</v>
      </c>
      <c r="B98">
        <f t="shared" si="16"/>
        <v>205.38627428725815</v>
      </c>
      <c r="C98">
        <f t="shared" si="17"/>
        <v>70.96636208664114</v>
      </c>
      <c r="D98">
        <f t="shared" si="18"/>
        <v>42.797585821650586</v>
      </c>
      <c r="E98">
        <f t="shared" si="19"/>
        <v>-4643.071984749638</v>
      </c>
      <c r="F98">
        <f t="shared" si="20"/>
        <v>-12095.717100985617</v>
      </c>
      <c r="H98">
        <f t="shared" si="21"/>
        <v>8.399999999999986</v>
      </c>
      <c r="I98">
        <f t="shared" si="22"/>
        <v>200.04750501086502</v>
      </c>
      <c r="J98">
        <f t="shared" si="23"/>
        <v>70.8898882801278</v>
      </c>
      <c r="L98">
        <f t="shared" si="24"/>
        <v>8.399999999999986</v>
      </c>
      <c r="M98">
        <f t="shared" si="25"/>
        <v>202.9794770463694</v>
      </c>
      <c r="N98">
        <f t="shared" si="26"/>
        <v>69.10022948058322</v>
      </c>
      <c r="O98">
        <f t="shared" si="27"/>
        <v>71.63103634589136</v>
      </c>
      <c r="P98">
        <f t="shared" si="28"/>
        <v>71.54732670455166</v>
      </c>
      <c r="Q98">
        <f t="shared" si="29"/>
        <v>71.30274473994398</v>
      </c>
    </row>
    <row r="99" spans="1:17" ht="12.75">
      <c r="A99">
        <f t="shared" si="15"/>
        <v>8.499999999999986</v>
      </c>
      <c r="B99">
        <f t="shared" si="16"/>
        <v>211.8726542729848</v>
      </c>
      <c r="C99">
        <f t="shared" si="17"/>
        <v>72.63095195747975</v>
      </c>
      <c r="D99">
        <f t="shared" si="18"/>
        <v>29.551004723085722</v>
      </c>
      <c r="E99">
        <f t="shared" si="19"/>
        <v>-5177.351742110971</v>
      </c>
      <c r="F99">
        <f t="shared" si="20"/>
        <v>-8249.637477414044</v>
      </c>
      <c r="H99">
        <f t="shared" si="21"/>
        <v>8.499999999999986</v>
      </c>
      <c r="I99">
        <f t="shared" si="22"/>
        <v>207.1364938388778</v>
      </c>
      <c r="J99">
        <f t="shared" si="23"/>
        <v>71.85509938633527</v>
      </c>
      <c r="L99">
        <f t="shared" si="24"/>
        <v>8.499999999999986</v>
      </c>
      <c r="M99">
        <f t="shared" si="25"/>
        <v>210.09213871839296</v>
      </c>
      <c r="N99">
        <f t="shared" si="26"/>
        <v>71.26357768917339</v>
      </c>
      <c r="O99">
        <f t="shared" si="27"/>
        <v>72.43431886076287</v>
      </c>
      <c r="P99">
        <f t="shared" si="28"/>
        <v>72.37588284671426</v>
      </c>
      <c r="Q99">
        <f t="shared" si="29"/>
        <v>73.81232541874894</v>
      </c>
    </row>
    <row r="100" spans="1:17" ht="12.75">
      <c r="A100">
        <f t="shared" si="15"/>
        <v>8.599999999999985</v>
      </c>
      <c r="B100">
        <f t="shared" si="16"/>
        <v>218.38623904584048</v>
      </c>
      <c r="C100">
        <f t="shared" si="17"/>
        <v>74.28024274802571</v>
      </c>
      <c r="D100">
        <f t="shared" si="18"/>
        <v>13.083335824261432</v>
      </c>
      <c r="E100">
        <f t="shared" si="19"/>
        <v>-5509.748644431654</v>
      </c>
      <c r="F100">
        <f t="shared" si="20"/>
        <v>-2409.625905554108</v>
      </c>
      <c r="H100">
        <f t="shared" si="21"/>
        <v>8.599999999999985</v>
      </c>
      <c r="I100">
        <f t="shared" si="22"/>
        <v>214.32200377751133</v>
      </c>
      <c r="J100">
        <f t="shared" si="23"/>
        <v>72.64189096080162</v>
      </c>
      <c r="L100">
        <f t="shared" si="24"/>
        <v>8.599999999999985</v>
      </c>
      <c r="M100">
        <f t="shared" si="25"/>
        <v>217.3370771604409</v>
      </c>
      <c r="N100">
        <f t="shared" si="26"/>
        <v>73.81853912472056</v>
      </c>
      <c r="O100">
        <f t="shared" si="27"/>
        <v>73.20934551638338</v>
      </c>
      <c r="P100">
        <f t="shared" si="28"/>
        <v>73.22312638690032</v>
      </c>
      <c r="Q100">
        <f t="shared" si="29"/>
        <v>75.94072276067988</v>
      </c>
    </row>
    <row r="101" spans="1:17" ht="12.75">
      <c r="A101">
        <f t="shared" si="15"/>
        <v>8.699999999999985</v>
      </c>
      <c r="B101">
        <f t="shared" si="16"/>
        <v>224.95134845108595</v>
      </c>
      <c r="C101">
        <f t="shared" si="17"/>
        <v>75.8882113018073</v>
      </c>
      <c r="D101">
        <f t="shared" si="18"/>
        <v>-7.672566334299741</v>
      </c>
      <c r="E101">
        <f t="shared" si="19"/>
        <v>-5447.757895020555</v>
      </c>
      <c r="F101">
        <f t="shared" si="20"/>
        <v>5259.2909655791045</v>
      </c>
      <c r="H101">
        <f t="shared" si="21"/>
        <v>8.699999999999985</v>
      </c>
      <c r="I101">
        <f t="shared" si="22"/>
        <v>221.5861928735915</v>
      </c>
      <c r="J101">
        <f t="shared" si="23"/>
        <v>73.9467472251539</v>
      </c>
      <c r="L101">
        <f t="shared" si="24"/>
        <v>8.699999999999985</v>
      </c>
      <c r="M101">
        <f t="shared" si="25"/>
        <v>224.71414725530704</v>
      </c>
      <c r="N101">
        <f t="shared" si="26"/>
        <v>75.93728155640127</v>
      </c>
      <c r="O101">
        <f t="shared" si="27"/>
        <v>75.04693530406335</v>
      </c>
      <c r="P101">
        <f t="shared" si="28"/>
        <v>75.01747390864398</v>
      </c>
      <c r="Q101">
        <f t="shared" si="29"/>
        <v>76.8878828279862</v>
      </c>
    </row>
    <row r="102" spans="1:17" ht="12.75">
      <c r="A102">
        <f t="shared" si="15"/>
        <v>8.799999999999985</v>
      </c>
      <c r="B102">
        <f t="shared" si="16"/>
        <v>231.61576081278167</v>
      </c>
      <c r="C102">
        <f t="shared" si="17"/>
        <v>77.38811510106481</v>
      </c>
      <c r="D102">
        <f t="shared" si="18"/>
        <v>-33.35281230399809</v>
      </c>
      <c r="E102">
        <f t="shared" si="19"/>
        <v>-4522.318235204757</v>
      </c>
      <c r="F102">
        <f t="shared" si="20"/>
        <v>12720.60476199722</v>
      </c>
      <c r="H102">
        <f t="shared" si="21"/>
        <v>8.799999999999985</v>
      </c>
      <c r="I102">
        <f t="shared" si="22"/>
        <v>228.9808675961069</v>
      </c>
      <c r="J102">
        <f t="shared" si="23"/>
        <v>76.28094523125401</v>
      </c>
      <c r="L102">
        <f t="shared" si="24"/>
        <v>8.799999999999985</v>
      </c>
      <c r="M102">
        <f t="shared" si="25"/>
        <v>232.26338030213708</v>
      </c>
      <c r="N102">
        <f t="shared" si="26"/>
        <v>76.84174251139422</v>
      </c>
      <c r="O102">
        <f t="shared" si="27"/>
        <v>77.95029604359927</v>
      </c>
      <c r="P102">
        <f t="shared" si="28"/>
        <v>77.99856273898763</v>
      </c>
      <c r="Q102">
        <f t="shared" si="29"/>
        <v>77.3804217927929</v>
      </c>
    </row>
    <row r="103" spans="1:17" ht="12.75">
      <c r="A103">
        <f t="shared" si="15"/>
        <v>8.899999999999984</v>
      </c>
      <c r="B103">
        <f t="shared" si="16"/>
        <v>238.48709107534233</v>
      </c>
      <c r="C103">
        <f t="shared" si="17"/>
        <v>78.61510160695435</v>
      </c>
      <c r="D103">
        <f t="shared" si="18"/>
        <v>-58.384536211910856</v>
      </c>
      <c r="E103">
        <f t="shared" si="19"/>
        <v>-1612.9351472303629</v>
      </c>
      <c r="F103">
        <f t="shared" si="20"/>
        <v>11228.372336543622</v>
      </c>
      <c r="H103">
        <f t="shared" si="21"/>
        <v>8.899999999999984</v>
      </c>
      <c r="I103">
        <f t="shared" si="22"/>
        <v>236.6089621192323</v>
      </c>
      <c r="J103">
        <f t="shared" si="23"/>
        <v>79.18032351317636</v>
      </c>
      <c r="L103">
        <f t="shared" si="24"/>
        <v>8.899999999999984</v>
      </c>
      <c r="M103">
        <f t="shared" si="25"/>
        <v>240.03204499995977</v>
      </c>
      <c r="N103">
        <f t="shared" si="26"/>
        <v>77.3891671493177</v>
      </c>
      <c r="O103">
        <f t="shared" si="27"/>
        <v>80.12287324757733</v>
      </c>
      <c r="P103">
        <f t="shared" si="28"/>
        <v>80.05782389465419</v>
      </c>
      <c r="Q103">
        <f t="shared" si="29"/>
        <v>79.94141711640415</v>
      </c>
    </row>
    <row r="104" spans="1:17" ht="12.75">
      <c r="A104">
        <f t="shared" si="15"/>
        <v>8.999999999999984</v>
      </c>
      <c r="B104">
        <f t="shared" si="16"/>
        <v>245.8346409151754</v>
      </c>
      <c r="C104">
        <f t="shared" si="17"/>
        <v>79.37822518023107</v>
      </c>
      <c r="D104">
        <f t="shared" si="18"/>
        <v>-38.25876526785606</v>
      </c>
      <c r="E104">
        <f t="shared" si="19"/>
        <v>4507.530296786658</v>
      </c>
      <c r="F104">
        <f t="shared" si="20"/>
        <v>-5212.35543782644</v>
      </c>
      <c r="H104">
        <f t="shared" si="21"/>
        <v>8.999999999999984</v>
      </c>
      <c r="I104">
        <f t="shared" si="22"/>
        <v>244.52699447054994</v>
      </c>
      <c r="J104">
        <f t="shared" si="23"/>
        <v>80.58334629484683</v>
      </c>
      <c r="L104">
        <f t="shared" si="24"/>
        <v>8.999999999999984</v>
      </c>
      <c r="M104">
        <f t="shared" si="25"/>
        <v>247.99357797579617</v>
      </c>
      <c r="N104">
        <f t="shared" si="26"/>
        <v>79.89781000204191</v>
      </c>
      <c r="O104">
        <f t="shared" si="27"/>
        <v>80.3579601834337</v>
      </c>
      <c r="P104">
        <f t="shared" si="28"/>
        <v>80.33996343012258</v>
      </c>
      <c r="Q104">
        <f t="shared" si="29"/>
        <v>82.86220364966185</v>
      </c>
    </row>
    <row r="105" spans="1:17" ht="12.75">
      <c r="A105">
        <f t="shared" si="15"/>
        <v>9.099999999999984</v>
      </c>
      <c r="B105">
        <f t="shared" si="16"/>
        <v>254.31070650866604</v>
      </c>
      <c r="C105">
        <f t="shared" si="17"/>
        <v>81.70464025533161</v>
      </c>
      <c r="D105">
        <f t="shared" si="18"/>
        <v>98.56398426693849</v>
      </c>
      <c r="E105">
        <f t="shared" si="19"/>
        <v>1152.6161436005875</v>
      </c>
      <c r="F105">
        <f t="shared" si="20"/>
        <v>-1645.2145515351358</v>
      </c>
      <c r="H105">
        <f t="shared" si="21"/>
        <v>9.099999999999984</v>
      </c>
      <c r="I105">
        <f t="shared" si="22"/>
        <v>252.5853291000346</v>
      </c>
      <c r="J105">
        <f t="shared" si="23"/>
        <v>80.91082719554831</v>
      </c>
      <c r="L105">
        <f t="shared" si="24"/>
        <v>9.099999999999984</v>
      </c>
      <c r="M105">
        <f t="shared" si="25"/>
        <v>256.06284232377647</v>
      </c>
      <c r="N105">
        <f t="shared" si="26"/>
        <v>82.8620129644763</v>
      </c>
      <c r="O105">
        <f t="shared" si="27"/>
        <v>82.24053026534011</v>
      </c>
      <c r="P105">
        <f t="shared" si="28"/>
        <v>82.21423309827185</v>
      </c>
      <c r="Q105">
        <f t="shared" si="29"/>
        <v>83.2845215245307</v>
      </c>
    </row>
    <row r="106" spans="1:17" ht="12.75">
      <c r="A106">
        <f t="shared" si="15"/>
        <v>9.199999999999983</v>
      </c>
      <c r="B106">
        <f t="shared" si="16"/>
        <v>263.1592380855026</v>
      </c>
      <c r="C106">
        <f t="shared" si="17"/>
        <v>84.33540579531486</v>
      </c>
      <c r="D106">
        <f t="shared" si="18"/>
        <v>-44.41122363445821</v>
      </c>
      <c r="E106">
        <f t="shared" si="19"/>
        <v>-4731.188608148279</v>
      </c>
      <c r="F106">
        <f t="shared" si="20"/>
        <v>16320.95445358252</v>
      </c>
      <c r="H106">
        <f t="shared" si="21"/>
        <v>9.199999999999983</v>
      </c>
      <c r="I106">
        <f t="shared" si="22"/>
        <v>260.6764118195894</v>
      </c>
      <c r="J106">
        <f t="shared" si="23"/>
        <v>83.58945045404333</v>
      </c>
      <c r="L106">
        <f t="shared" si="24"/>
        <v>9.199999999999983</v>
      </c>
      <c r="M106">
        <f t="shared" si="25"/>
        <v>264.3137766773803</v>
      </c>
      <c r="N106">
        <f t="shared" si="26"/>
        <v>83.25740160875765</v>
      </c>
      <c r="O106">
        <f t="shared" si="27"/>
        <v>85.56935816857168</v>
      </c>
      <c r="P106">
        <f t="shared" si="28"/>
        <v>85.57763784331146</v>
      </c>
      <c r="Q106">
        <f t="shared" si="29"/>
        <v>85.06549403892465</v>
      </c>
    </row>
    <row r="107" spans="1:17" ht="12.75">
      <c r="A107">
        <f t="shared" si="15"/>
        <v>9.299999999999983</v>
      </c>
      <c r="B107">
        <f t="shared" si="16"/>
        <v>270.65019508906033</v>
      </c>
      <c r="C107">
        <f t="shared" si="17"/>
        <v>85.04201376787694</v>
      </c>
      <c r="D107">
        <f t="shared" si="18"/>
        <v>-57.22054129110856</v>
      </c>
      <c r="E107">
        <f t="shared" si="19"/>
        <v>3350.0529120289652</v>
      </c>
      <c r="F107">
        <f t="shared" si="20"/>
        <v>-3197.820372324194</v>
      </c>
      <c r="H107">
        <f t="shared" si="21"/>
        <v>9.299999999999983</v>
      </c>
      <c r="I107">
        <f t="shared" si="22"/>
        <v>269.03535686499373</v>
      </c>
      <c r="J107">
        <f t="shared" si="23"/>
        <v>86.40707987905604</v>
      </c>
      <c r="L107">
        <f t="shared" si="24"/>
        <v>9.299999999999983</v>
      </c>
      <c r="M107">
        <f t="shared" si="25"/>
        <v>272.8240581385711</v>
      </c>
      <c r="N107">
        <f t="shared" si="26"/>
        <v>85.02318066954003</v>
      </c>
      <c r="O107">
        <f t="shared" si="27"/>
        <v>85.84828405536805</v>
      </c>
      <c r="P107">
        <f t="shared" si="28"/>
        <v>85.8150899640828</v>
      </c>
      <c r="Q107">
        <f t="shared" si="29"/>
        <v>88.33327935062191</v>
      </c>
    </row>
    <row r="108" spans="1:17" ht="12.75">
      <c r="A108">
        <f t="shared" si="15"/>
        <v>9.399999999999983</v>
      </c>
      <c r="B108">
        <f t="shared" si="16"/>
        <v>279.413311659846</v>
      </c>
      <c r="C108">
        <f t="shared" si="17"/>
        <v>87.17298561194195</v>
      </c>
      <c r="D108">
        <f t="shared" si="18"/>
        <v>104.40513400914934</v>
      </c>
      <c r="E108">
        <f t="shared" si="19"/>
        <v>1529.0358708936787</v>
      </c>
      <c r="F108">
        <f t="shared" si="20"/>
        <v>-848.0127861250503</v>
      </c>
      <c r="H108">
        <f t="shared" si="21"/>
        <v>9.399999999999983</v>
      </c>
      <c r="I108">
        <f t="shared" si="22"/>
        <v>277.67606485289934</v>
      </c>
      <c r="J108">
        <f t="shared" si="23"/>
        <v>86.42262049890815</v>
      </c>
      <c r="L108">
        <f t="shared" si="24"/>
        <v>9.399999999999983</v>
      </c>
      <c r="M108">
        <f t="shared" si="25"/>
        <v>281.4354449395555</v>
      </c>
      <c r="N108">
        <f t="shared" si="26"/>
        <v>88.32594670491196</v>
      </c>
      <c r="O108">
        <f t="shared" si="27"/>
        <v>88.26963494967603</v>
      </c>
      <c r="P108">
        <f t="shared" si="28"/>
        <v>88.2668210477375</v>
      </c>
      <c r="Q108">
        <f t="shared" si="29"/>
        <v>88.3084811399763</v>
      </c>
    </row>
    <row r="109" spans="1:17" ht="12.75">
      <c r="A109">
        <f t="shared" si="15"/>
        <v>9.499999999999982</v>
      </c>
      <c r="B109">
        <f t="shared" si="16"/>
        <v>288.9039418162927</v>
      </c>
      <c r="C109">
        <f t="shared" si="17"/>
        <v>89.37510339271014</v>
      </c>
      <c r="D109">
        <f t="shared" si="18"/>
        <v>-69.62929861161012</v>
      </c>
      <c r="E109">
        <f t="shared" si="19"/>
        <v>-904.6219847653074</v>
      </c>
      <c r="F109">
        <f t="shared" si="20"/>
        <v>11108.536445308306</v>
      </c>
      <c r="H109">
        <f t="shared" si="21"/>
        <v>9.499999999999982</v>
      </c>
      <c r="I109">
        <f t="shared" si="22"/>
        <v>286.31832690279015</v>
      </c>
      <c r="J109">
        <f t="shared" si="23"/>
        <v>89.6727825633174</v>
      </c>
      <c r="L109">
        <f t="shared" si="24"/>
        <v>9.499999999999982</v>
      </c>
      <c r="M109">
        <f t="shared" si="25"/>
        <v>290.2639006035508</v>
      </c>
      <c r="N109">
        <f t="shared" si="26"/>
        <v>88.30789920996672</v>
      </c>
      <c r="O109">
        <f t="shared" si="27"/>
        <v>90.79980916847067</v>
      </c>
      <c r="P109">
        <f t="shared" si="28"/>
        <v>90.69485353946075</v>
      </c>
      <c r="Q109">
        <f t="shared" si="29"/>
        <v>91.94737708658104</v>
      </c>
    </row>
    <row r="110" spans="1:17" ht="12.75">
      <c r="A110">
        <f t="shared" si="15"/>
        <v>9.599999999999982</v>
      </c>
      <c r="B110">
        <f t="shared" si="16"/>
        <v>297.38882090023355</v>
      </c>
      <c r="C110">
        <f t="shared" si="17"/>
        <v>90.30174636343784</v>
      </c>
      <c r="D110">
        <f t="shared" si="18"/>
        <v>63.324737474408266</v>
      </c>
      <c r="E110">
        <f t="shared" si="19"/>
        <v>7157.214740496983</v>
      </c>
      <c r="F110">
        <f t="shared" si="20"/>
        <v>14500.510616479718</v>
      </c>
      <c r="H110">
        <f t="shared" si="21"/>
        <v>9.599999999999982</v>
      </c>
      <c r="I110">
        <f t="shared" si="22"/>
        <v>295.28560515912187</v>
      </c>
      <c r="J110">
        <f t="shared" si="23"/>
        <v>91.1994140884292</v>
      </c>
      <c r="L110">
        <f t="shared" si="24"/>
        <v>9.599999999999982</v>
      </c>
      <c r="M110">
        <f t="shared" si="25"/>
        <v>299.3179772987576</v>
      </c>
      <c r="N110">
        <f t="shared" si="26"/>
        <v>91.93749294632414</v>
      </c>
      <c r="O110">
        <f t="shared" si="27"/>
        <v>91.41685837645895</v>
      </c>
      <c r="P110">
        <f t="shared" si="28"/>
        <v>91.39934168099992</v>
      </c>
      <c r="Q110">
        <f t="shared" si="29"/>
        <v>92.5780801929985</v>
      </c>
    </row>
    <row r="111" spans="1:17" ht="12.75">
      <c r="A111">
        <f t="shared" si="15"/>
        <v>9.699999999999982</v>
      </c>
      <c r="B111">
        <f t="shared" si="16"/>
        <v>307.98890714160086</v>
      </c>
      <c r="C111">
        <f t="shared" si="17"/>
        <v>93.01504725862476</v>
      </c>
      <c r="D111">
        <f t="shared" si="18"/>
        <v>-72.75187586522894</v>
      </c>
      <c r="E111">
        <f t="shared" si="19"/>
        <v>1049.3392175929084</v>
      </c>
      <c r="F111">
        <f t="shared" si="20"/>
        <v>5268.197221890225</v>
      </c>
      <c r="H111">
        <f t="shared" si="21"/>
        <v>9.699999999999982</v>
      </c>
      <c r="I111">
        <f t="shared" si="22"/>
        <v>304.4055465679648</v>
      </c>
      <c r="J111">
        <f t="shared" si="23"/>
        <v>92.80459429278548</v>
      </c>
      <c r="L111">
        <f t="shared" si="24"/>
        <v>9.699999999999982</v>
      </c>
      <c r="M111">
        <f t="shared" si="25"/>
        <v>308.4871101863283</v>
      </c>
      <c r="N111">
        <f t="shared" si="26"/>
        <v>92.55392361644962</v>
      </c>
      <c r="O111">
        <f t="shared" si="27"/>
        <v>94.97957307436707</v>
      </c>
      <c r="P111">
        <f t="shared" si="28"/>
        <v>94.91244219810388</v>
      </c>
      <c r="Q111">
        <f t="shared" si="29"/>
        <v>95.73641804723776</v>
      </c>
    </row>
    <row r="112" spans="1:17" ht="12.75">
      <c r="A112">
        <f t="shared" si="15"/>
        <v>9.799999999999981</v>
      </c>
      <c r="B112">
        <f t="shared" si="16"/>
        <v>317.12349317949383</v>
      </c>
      <c r="C112">
        <f t="shared" si="17"/>
        <v>94.93313736542653</v>
      </c>
      <c r="D112">
        <f t="shared" si="18"/>
        <v>113.4103100966896</v>
      </c>
      <c r="E112">
        <f t="shared" si="19"/>
        <v>1704.65909104192</v>
      </c>
      <c r="F112">
        <f t="shared" si="20"/>
        <v>-1494.6145064288066</v>
      </c>
      <c r="H112">
        <f t="shared" si="21"/>
        <v>9.799999999999981</v>
      </c>
      <c r="I112">
        <f t="shared" si="22"/>
        <v>313.68600599724334</v>
      </c>
      <c r="J112">
        <f t="shared" si="23"/>
        <v>95.56536354608956</v>
      </c>
      <c r="L112">
        <f t="shared" si="24"/>
        <v>9.799999999999981</v>
      </c>
      <c r="M112">
        <f t="shared" si="25"/>
        <v>317.95501638980545</v>
      </c>
      <c r="N112">
        <f t="shared" si="26"/>
        <v>95.71806530837159</v>
      </c>
      <c r="O112">
        <f t="shared" si="27"/>
        <v>95.36482842720359</v>
      </c>
      <c r="P112">
        <f t="shared" si="28"/>
        <v>95.35319801662142</v>
      </c>
      <c r="Q112">
        <f t="shared" si="29"/>
        <v>96.42848813727923</v>
      </c>
    </row>
    <row r="113" spans="1:17" ht="12.75">
      <c r="A113">
        <f t="shared" si="15"/>
        <v>9.89999999999998</v>
      </c>
      <c r="B113">
        <f t="shared" si="16"/>
        <v>327.46174075458345</v>
      </c>
      <c r="C113">
        <f t="shared" si="17"/>
        <v>96.4494025404395</v>
      </c>
      <c r="D113">
        <f t="shared" si="18"/>
        <v>-51.220098664560716</v>
      </c>
      <c r="E113">
        <f t="shared" si="19"/>
        <v>6286.596475939351</v>
      </c>
      <c r="F113">
        <f t="shared" si="20"/>
        <v>-7715.952104907538</v>
      </c>
      <c r="H113">
        <f t="shared" si="21"/>
        <v>9.89999999999998</v>
      </c>
      <c r="I113">
        <f t="shared" si="22"/>
        <v>323.2425423518523</v>
      </c>
      <c r="J113">
        <f t="shared" si="23"/>
        <v>96.78590708693487</v>
      </c>
      <c r="L113">
        <f t="shared" si="24"/>
        <v>9.89999999999998</v>
      </c>
      <c r="M113">
        <f t="shared" si="25"/>
        <v>327.5147264953605</v>
      </c>
      <c r="N113">
        <f t="shared" si="26"/>
        <v>96.41109600046731</v>
      </c>
      <c r="O113">
        <f t="shared" si="27"/>
        <v>98.76104417600571</v>
      </c>
      <c r="P113">
        <f t="shared" si="28"/>
        <v>98.66511646841985</v>
      </c>
      <c r="Q113">
        <f t="shared" si="29"/>
        <v>100.10369243413862</v>
      </c>
    </row>
    <row r="114" spans="1:17" ht="12.75">
      <c r="A114">
        <f t="shared" si="15"/>
        <v>9.99999999999998</v>
      </c>
      <c r="B114">
        <f t="shared" si="16"/>
        <v>337.8661967941907</v>
      </c>
      <c r="C114">
        <f t="shared" si="17"/>
        <v>100.15043632254375</v>
      </c>
      <c r="D114">
        <f t="shared" si="18"/>
        <v>6.074375775120728</v>
      </c>
      <c r="E114">
        <f t="shared" si="19"/>
        <v>-9922.911043151882</v>
      </c>
      <c r="F114">
        <f t="shared" si="20"/>
        <v>1076.3451584999634</v>
      </c>
      <c r="H114">
        <f t="shared" si="21"/>
        <v>9.99999999999998</v>
      </c>
      <c r="I114">
        <f t="shared" si="22"/>
        <v>332.9211330605458</v>
      </c>
      <c r="J114">
        <f t="shared" si="23"/>
        <v>99.24850435836517</v>
      </c>
      <c r="L114">
        <f t="shared" si="24"/>
        <v>9.99999999999998</v>
      </c>
      <c r="M114">
        <f t="shared" si="25"/>
        <v>337.37084499075144</v>
      </c>
      <c r="N114">
        <f t="shared" si="26"/>
        <v>100.10017587077266</v>
      </c>
      <c r="O114">
        <f t="shared" si="27"/>
        <v>100.1339534450864</v>
      </c>
      <c r="P114">
        <f t="shared" si="28"/>
        <v>100.13563959027621</v>
      </c>
      <c r="Q114">
        <f t="shared" si="29"/>
        <v>100.25771965936421</v>
      </c>
    </row>
    <row r="115" spans="1:17" ht="12.75">
      <c r="A115">
        <f t="shared" si="15"/>
        <v>10.09999999999998</v>
      </c>
      <c r="B115">
        <f t="shared" si="16"/>
        <v>346.2622785696225</v>
      </c>
      <c r="C115">
        <f t="shared" si="17"/>
        <v>100.59514422621447</v>
      </c>
      <c r="D115">
        <f t="shared" si="18"/>
        <v>-56.944751599982</v>
      </c>
      <c r="E115">
        <f t="shared" si="19"/>
        <v>6465.403513535952</v>
      </c>
      <c r="F115">
        <f t="shared" si="20"/>
        <v>-8076.037309472572</v>
      </c>
      <c r="H115">
        <f t="shared" si="21"/>
        <v>10.09999999999998</v>
      </c>
      <c r="I115">
        <f t="shared" si="22"/>
        <v>342.8459834963823</v>
      </c>
      <c r="J115">
        <f t="shared" si="23"/>
        <v>101.6302266627563</v>
      </c>
      <c r="L115">
        <f t="shared" si="24"/>
        <v>10.09999999999998</v>
      </c>
      <c r="M115">
        <f t="shared" si="25"/>
        <v>347.3857963507658</v>
      </c>
      <c r="N115">
        <f t="shared" si="26"/>
        <v>100.25804825463992</v>
      </c>
      <c r="O115">
        <f t="shared" si="27"/>
        <v>101.75973606746017</v>
      </c>
      <c r="P115">
        <f t="shared" si="28"/>
        <v>101.69685779294974</v>
      </c>
      <c r="Q115">
        <f t="shared" si="29"/>
        <v>103.87883413303462</v>
      </c>
    </row>
    <row r="116" spans="1:17" ht="12.75">
      <c r="A116">
        <f t="shared" si="15"/>
        <v>10.19999999999998</v>
      </c>
      <c r="B116">
        <f t="shared" si="16"/>
        <v>357.08098633104385</v>
      </c>
      <c r="C116">
        <f t="shared" si="17"/>
        <v>104.19837136293144</v>
      </c>
      <c r="D116">
        <f t="shared" si="18"/>
        <v>-29.78741813730051</v>
      </c>
      <c r="E116">
        <f t="shared" si="19"/>
        <v>-9457.22085322338</v>
      </c>
      <c r="F116">
        <f t="shared" si="20"/>
        <v>18045.7636344303</v>
      </c>
      <c r="H116">
        <f t="shared" si="21"/>
        <v>10.19999999999998</v>
      </c>
      <c r="I116">
        <f t="shared" si="22"/>
        <v>353.00900616265795</v>
      </c>
      <c r="J116">
        <f t="shared" si="23"/>
        <v>102.4127136657632</v>
      </c>
      <c r="L116">
        <f t="shared" si="24"/>
        <v>10.19999999999998</v>
      </c>
      <c r="M116">
        <f t="shared" si="25"/>
        <v>357.5699641859074</v>
      </c>
      <c r="N116">
        <f t="shared" si="26"/>
        <v>103.86671133682076</v>
      </c>
      <c r="O116">
        <f t="shared" si="27"/>
        <v>105.3800000938564</v>
      </c>
      <c r="P116">
        <f t="shared" si="28"/>
        <v>105.383993842062</v>
      </c>
      <c r="Q116">
        <f t="shared" si="29"/>
        <v>105.96504375123773</v>
      </c>
    </row>
    <row r="117" spans="1:17" ht="12.75">
      <c r="A117">
        <f t="shared" si="15"/>
        <v>10.29999999999998</v>
      </c>
      <c r="B117">
        <f t="shared" si="16"/>
        <v>365.8508735829234</v>
      </c>
      <c r="C117">
        <f t="shared" si="17"/>
        <v>104.45962012868434</v>
      </c>
      <c r="D117">
        <f t="shared" si="18"/>
        <v>6.308114321588805</v>
      </c>
      <c r="E117">
        <f t="shared" si="19"/>
        <v>10799.552893931565</v>
      </c>
      <c r="F117">
        <f t="shared" si="20"/>
        <v>1971.594978597757</v>
      </c>
      <c r="H117">
        <f t="shared" si="21"/>
        <v>10.29999999999998</v>
      </c>
      <c r="I117">
        <f t="shared" si="22"/>
        <v>363.25027752923427</v>
      </c>
      <c r="J117">
        <f t="shared" si="23"/>
        <v>106.37165906452569</v>
      </c>
      <c r="L117">
        <f t="shared" si="24"/>
        <v>10.29999999999998</v>
      </c>
      <c r="M117">
        <f t="shared" si="25"/>
        <v>368.0926265685723</v>
      </c>
      <c r="N117">
        <f t="shared" si="26"/>
        <v>105.95149906413694</v>
      </c>
      <c r="O117">
        <f t="shared" si="27"/>
        <v>106.07750024457097</v>
      </c>
      <c r="P117">
        <f t="shared" si="28"/>
        <v>106.08315607780419</v>
      </c>
      <c r="Q117">
        <f t="shared" si="29"/>
        <v>106.60866449769843</v>
      </c>
    </row>
    <row r="118" spans="1:17" ht="12.75">
      <c r="A118">
        <f t="shared" si="15"/>
        <v>10.399999999999979</v>
      </c>
      <c r="B118">
        <f t="shared" si="16"/>
        <v>378.1365166287992</v>
      </c>
      <c r="C118">
        <f t="shared" si="17"/>
        <v>106.68814123858279</v>
      </c>
      <c r="D118">
        <f t="shared" si="18"/>
        <v>-22.400604775502995</v>
      </c>
      <c r="E118">
        <f t="shared" si="19"/>
        <v>10379.706389772775</v>
      </c>
      <c r="F118">
        <f t="shared" si="20"/>
        <v>-6117.688714803303</v>
      </c>
      <c r="H118">
        <f t="shared" si="21"/>
        <v>10.399999999999979</v>
      </c>
      <c r="I118">
        <f t="shared" si="22"/>
        <v>373.88744343568686</v>
      </c>
      <c r="J118">
        <f t="shared" si="23"/>
        <v>107.63692431571543</v>
      </c>
      <c r="L118">
        <f t="shared" si="24"/>
        <v>10.399999999999979</v>
      </c>
      <c r="M118">
        <f t="shared" si="25"/>
        <v>378.70731783868206</v>
      </c>
      <c r="N118">
        <f t="shared" si="26"/>
        <v>106.60956815925228</v>
      </c>
      <c r="O118">
        <f t="shared" si="27"/>
        <v>107.99214217160703</v>
      </c>
      <c r="P118">
        <f t="shared" si="28"/>
        <v>107.94389308139894</v>
      </c>
      <c r="Q118">
        <f t="shared" si="29"/>
        <v>109.83021604613629</v>
      </c>
    </row>
    <row r="119" spans="1:17" ht="12.75">
      <c r="A119">
        <f t="shared" si="15"/>
        <v>10.499999999999979</v>
      </c>
      <c r="B119">
        <f t="shared" si="16"/>
        <v>390.3977884240971</v>
      </c>
      <c r="C119">
        <f t="shared" si="17"/>
        <v>109.02962016107755</v>
      </c>
      <c r="D119">
        <f t="shared" si="18"/>
        <v>-50.86921332617207</v>
      </c>
      <c r="E119">
        <f t="shared" si="19"/>
        <v>8890.706378191488</v>
      </c>
      <c r="F119">
        <f t="shared" si="20"/>
        <v>-10394.58473248335</v>
      </c>
      <c r="H119">
        <f t="shared" si="21"/>
        <v>10.499999999999979</v>
      </c>
      <c r="I119">
        <f t="shared" si="22"/>
        <v>384.6511358672584</v>
      </c>
      <c r="J119">
        <f t="shared" si="23"/>
        <v>108.79321522490334</v>
      </c>
      <c r="L119">
        <f t="shared" si="24"/>
        <v>10.499999999999979</v>
      </c>
      <c r="M119">
        <f t="shared" si="25"/>
        <v>389.5125154172054</v>
      </c>
      <c r="N119">
        <f t="shared" si="26"/>
        <v>109.81942154065173</v>
      </c>
      <c r="O119">
        <f t="shared" si="27"/>
        <v>111.61428701051004</v>
      </c>
      <c r="P119">
        <f t="shared" si="28"/>
        <v>111.55129060007306</v>
      </c>
      <c r="Q119">
        <f t="shared" si="29"/>
        <v>112.96810456867988</v>
      </c>
    </row>
    <row r="120" spans="1:17" ht="12.75">
      <c r="A120">
        <f t="shared" si="15"/>
        <v>10.599999999999978</v>
      </c>
      <c r="B120">
        <f t="shared" si="16"/>
        <v>402.48487800022053</v>
      </c>
      <c r="C120">
        <f t="shared" si="17"/>
        <v>111.62143469692282</v>
      </c>
      <c r="D120">
        <f t="shared" si="18"/>
        <v>-82.30327406834023</v>
      </c>
      <c r="E120">
        <f t="shared" si="19"/>
        <v>4480.361489823468</v>
      </c>
      <c r="F120">
        <f t="shared" si="20"/>
        <v>-2271.3745681928904</v>
      </c>
      <c r="H120">
        <f t="shared" si="21"/>
        <v>10.599999999999978</v>
      </c>
      <c r="I120">
        <f t="shared" si="22"/>
        <v>395.53045738974873</v>
      </c>
      <c r="J120">
        <f t="shared" si="23"/>
        <v>112.27992705922381</v>
      </c>
      <c r="L120">
        <f t="shared" si="24"/>
        <v>10.599999999999978</v>
      </c>
      <c r="M120">
        <f t="shared" si="25"/>
        <v>400.66449343938035</v>
      </c>
      <c r="N120">
        <f t="shared" si="26"/>
        <v>112.96845989613449</v>
      </c>
      <c r="O120">
        <f t="shared" si="27"/>
        <v>113.94992158858841</v>
      </c>
      <c r="P120">
        <f t="shared" si="28"/>
        <v>113.97339424056685</v>
      </c>
      <c r="Q120">
        <f t="shared" si="29"/>
        <v>114.68967409930679</v>
      </c>
    </row>
    <row r="121" spans="1:17" ht="12.75">
      <c r="A121">
        <f t="shared" si="15"/>
        <v>10.699999999999978</v>
      </c>
      <c r="B121">
        <f t="shared" si="16"/>
        <v>413.9727679538409</v>
      </c>
      <c r="C121">
        <f t="shared" si="17"/>
        <v>114.8561854267854</v>
      </c>
      <c r="D121">
        <f t="shared" si="18"/>
        <v>-64.1848146629817</v>
      </c>
      <c r="E121">
        <f t="shared" si="19"/>
        <v>-8622.716049959783</v>
      </c>
      <c r="F121">
        <f t="shared" si="20"/>
        <v>30976.63501710649</v>
      </c>
      <c r="H121">
        <f t="shared" si="21"/>
        <v>10.699999999999978</v>
      </c>
      <c r="I121">
        <f t="shared" si="22"/>
        <v>406.7584500956711</v>
      </c>
      <c r="J121">
        <f t="shared" si="23"/>
        <v>115.19568593765194</v>
      </c>
      <c r="L121">
        <f t="shared" si="24"/>
        <v>10.699999999999978</v>
      </c>
      <c r="M121">
        <f t="shared" si="25"/>
        <v>412.0562395336095</v>
      </c>
      <c r="N121">
        <f t="shared" si="26"/>
        <v>114.6847936465025</v>
      </c>
      <c r="O121">
        <f t="shared" si="27"/>
        <v>115.27805464307548</v>
      </c>
      <c r="P121">
        <f t="shared" si="28"/>
        <v>115.30770618137157</v>
      </c>
      <c r="Q121">
        <f t="shared" si="29"/>
        <v>115.94186503244092</v>
      </c>
    </row>
    <row r="122" spans="1:17" ht="12.75">
      <c r="A122">
        <f t="shared" si="15"/>
        <v>10.799999999999978</v>
      </c>
      <c r="B122">
        <f t="shared" si="16"/>
        <v>423.8294123941158</v>
      </c>
      <c r="C122">
        <f t="shared" si="17"/>
        <v>116.16394088690683</v>
      </c>
      <c r="D122">
        <f t="shared" si="18"/>
        <v>134.03953556916218</v>
      </c>
      <c r="E122">
        <f t="shared" si="19"/>
        <v>3932.4755999187128</v>
      </c>
      <c r="F122">
        <f t="shared" si="20"/>
        <v>3984.7806214275934</v>
      </c>
      <c r="H122">
        <f t="shared" si="21"/>
        <v>10.799999999999978</v>
      </c>
      <c r="I122">
        <f t="shared" si="22"/>
        <v>418.2780186894363</v>
      </c>
      <c r="J122">
        <f t="shared" si="23"/>
        <v>116.87720697337237</v>
      </c>
      <c r="L122">
        <f t="shared" si="24"/>
        <v>10.799999999999978</v>
      </c>
      <c r="M122">
        <f t="shared" si="25"/>
        <v>423.58620920574015</v>
      </c>
      <c r="N122">
        <f t="shared" si="26"/>
        <v>115.94117332303568</v>
      </c>
      <c r="O122">
        <f t="shared" si="27"/>
        <v>116.72799800182625</v>
      </c>
      <c r="P122">
        <f t="shared" si="28"/>
        <v>116.74940961962368</v>
      </c>
      <c r="Q122">
        <f t="shared" si="29"/>
        <v>117.72588505824538</v>
      </c>
    </row>
    <row r="123" spans="1:17" ht="12.75">
      <c r="A123">
        <f t="shared" si="15"/>
        <v>10.899999999999977</v>
      </c>
      <c r="B123">
        <f t="shared" si="16"/>
        <v>436.78802001322805</v>
      </c>
      <c r="C123">
        <f t="shared" si="17"/>
        <v>118.82101030158759</v>
      </c>
      <c r="D123">
        <f t="shared" si="18"/>
        <v>140.94145026919233</v>
      </c>
      <c r="E123">
        <f t="shared" si="19"/>
        <v>-1360.5177685927465</v>
      </c>
      <c r="F123">
        <f t="shared" si="20"/>
        <v>-20739.56051070053</v>
      </c>
      <c r="H123">
        <f t="shared" si="21"/>
        <v>10.899999999999977</v>
      </c>
      <c r="I123">
        <f t="shared" si="22"/>
        <v>429.9657393867735</v>
      </c>
      <c r="J123">
        <f t="shared" si="23"/>
        <v>118.29547086132372</v>
      </c>
      <c r="L123">
        <f t="shared" si="24"/>
        <v>10.899999999999977</v>
      </c>
      <c r="M123">
        <f t="shared" si="25"/>
        <v>435.2632404328098</v>
      </c>
      <c r="N123">
        <f t="shared" si="26"/>
        <v>117.72620075637377</v>
      </c>
      <c r="O123">
        <f t="shared" si="27"/>
        <v>118.88661462479155</v>
      </c>
      <c r="P123">
        <f t="shared" si="28"/>
        <v>118.87422606275543</v>
      </c>
      <c r="Q123">
        <f t="shared" si="29"/>
        <v>120.13974908991102</v>
      </c>
    </row>
    <row r="124" spans="1:17" ht="12.75">
      <c r="A124">
        <f t="shared" si="15"/>
        <v>10.999999999999977</v>
      </c>
      <c r="B124">
        <f t="shared" si="16"/>
        <v>449.0616604978394</v>
      </c>
      <c r="C124">
        <f t="shared" si="17"/>
        <v>120.81940889007048</v>
      </c>
      <c r="D124">
        <f t="shared" si="18"/>
        <v>141.73349506644703</v>
      </c>
      <c r="E124">
        <f t="shared" si="19"/>
        <v>2842.03341124025</v>
      </c>
      <c r="F124">
        <f t="shared" si="20"/>
        <v>-2048.574494106075</v>
      </c>
      <c r="H124">
        <f t="shared" si="21"/>
        <v>10.999999999999977</v>
      </c>
      <c r="I124">
        <f t="shared" si="22"/>
        <v>441.7952864729059</v>
      </c>
      <c r="J124">
        <f t="shared" si="23"/>
        <v>120.08395715351844</v>
      </c>
      <c r="L124">
        <f t="shared" si="24"/>
        <v>10.999999999999977</v>
      </c>
      <c r="M124">
        <f t="shared" si="25"/>
        <v>447.15303428649946</v>
      </c>
      <c r="N124">
        <f t="shared" si="26"/>
        <v>120.13856037578536</v>
      </c>
      <c r="O124">
        <f t="shared" si="27"/>
        <v>121.46031850225964</v>
      </c>
      <c r="P124">
        <f t="shared" si="28"/>
        <v>121.41445698201751</v>
      </c>
      <c r="Q124">
        <f t="shared" si="29"/>
        <v>122.73161282793278</v>
      </c>
    </row>
    <row r="125" spans="1:17" ht="12.75">
      <c r="A125">
        <f t="shared" si="15"/>
        <v>11.099999999999977</v>
      </c>
      <c r="B125">
        <f t="shared" si="16"/>
        <v>462.31740537032664</v>
      </c>
      <c r="C125">
        <f t="shared" si="17"/>
        <v>123.79654208855025</v>
      </c>
      <c r="D125">
        <f t="shared" si="18"/>
        <v>131.64066706766158</v>
      </c>
      <c r="E125">
        <f t="shared" si="19"/>
        <v>-7274.408627852216</v>
      </c>
      <c r="F125">
        <f t="shared" si="20"/>
        <v>-43378.58349126309</v>
      </c>
      <c r="H125">
        <f t="shared" si="21"/>
        <v>11.099999999999977</v>
      </c>
      <c r="I125">
        <f t="shared" si="22"/>
        <v>453.80368218825777</v>
      </c>
      <c r="J125">
        <f t="shared" si="23"/>
        <v>122.32645036050306</v>
      </c>
      <c r="L125">
        <f t="shared" si="24"/>
        <v>11.099999999999977</v>
      </c>
      <c r="M125">
        <f t="shared" si="25"/>
        <v>459.29669635603733</v>
      </c>
      <c r="N125">
        <f t="shared" si="26"/>
        <v>122.72981292145946</v>
      </c>
      <c r="O125">
        <f t="shared" si="27"/>
        <v>124.01677527507832</v>
      </c>
      <c r="P125">
        <f t="shared" si="28"/>
        <v>123.96061445565005</v>
      </c>
      <c r="Q125">
        <f t="shared" si="29"/>
        <v>125.20456706581187</v>
      </c>
    </row>
    <row r="126" spans="1:17" ht="12.75">
      <c r="A126">
        <f t="shared" si="15"/>
        <v>11.199999999999976</v>
      </c>
      <c r="B126">
        <f t="shared" si="16"/>
        <v>473.96211737866435</v>
      </c>
      <c r="C126">
        <f t="shared" si="17"/>
        <v>125.23673025914172</v>
      </c>
      <c r="D126">
        <f t="shared" si="18"/>
        <v>137.81436904996698</v>
      </c>
      <c r="E126">
        <f t="shared" si="19"/>
        <v>6499.832856166943</v>
      </c>
      <c r="F126">
        <f t="shared" si="20"/>
        <v>12642.953890065655</v>
      </c>
      <c r="H126">
        <f t="shared" si="21"/>
        <v>11.199999999999976</v>
      </c>
      <c r="I126">
        <f t="shared" si="22"/>
        <v>466.0363272243081</v>
      </c>
      <c r="J126">
        <f t="shared" si="23"/>
        <v>124.76075759547655</v>
      </c>
      <c r="L126">
        <f t="shared" si="24"/>
        <v>11.199999999999976</v>
      </c>
      <c r="M126">
        <f t="shared" si="25"/>
        <v>471.69484901351615</v>
      </c>
      <c r="N126">
        <f t="shared" si="26"/>
        <v>125.2026885250321</v>
      </c>
      <c r="O126">
        <f t="shared" si="27"/>
        <v>126.39468451816624</v>
      </c>
      <c r="P126">
        <f t="shared" si="28"/>
        <v>126.34135949635618</v>
      </c>
      <c r="Q126">
        <f t="shared" si="29"/>
        <v>127.48964355867236</v>
      </c>
    </row>
    <row r="127" spans="1:17" ht="12.75">
      <c r="A127">
        <f t="shared" si="15"/>
        <v>11.299999999999976</v>
      </c>
      <c r="B127">
        <f t="shared" si="16"/>
        <v>488.3108467003981</v>
      </c>
      <c r="C127">
        <f t="shared" si="17"/>
        <v>128.9684360761437</v>
      </c>
      <c r="D127">
        <f t="shared" si="18"/>
        <v>50.036377124493434</v>
      </c>
      <c r="E127">
        <f t="shared" si="19"/>
        <v>-16266.448783924396</v>
      </c>
      <c r="F127">
        <f t="shared" si="20"/>
        <v>-25703.2988373834</v>
      </c>
      <c r="H127">
        <f t="shared" si="21"/>
        <v>11.299999999999976</v>
      </c>
      <c r="I127">
        <f t="shared" si="22"/>
        <v>478.51240298385574</v>
      </c>
      <c r="J127">
        <f t="shared" si="23"/>
        <v>127.15354402514339</v>
      </c>
      <c r="L127">
        <f t="shared" si="24"/>
        <v>11.299999999999976</v>
      </c>
      <c r="M127">
        <f t="shared" si="25"/>
        <v>484.33092268206195</v>
      </c>
      <c r="N127">
        <f t="shared" si="26"/>
        <v>127.48796649868646</v>
      </c>
      <c r="O127">
        <f t="shared" si="27"/>
        <v>128.59106935902344</v>
      </c>
      <c r="P127">
        <f t="shared" si="28"/>
        <v>128.54698207661664</v>
      </c>
      <c r="Q127">
        <f t="shared" si="29"/>
        <v>129.6264641179014</v>
      </c>
    </row>
    <row r="128" spans="1:17" ht="12.75">
      <c r="A128">
        <f t="shared" si="15"/>
        <v>11.399999999999975</v>
      </c>
      <c r="B128">
        <f t="shared" si="16"/>
        <v>498.63970031782503</v>
      </c>
      <c r="C128">
        <f t="shared" si="17"/>
        <v>129.5868894291519</v>
      </c>
      <c r="D128">
        <f t="shared" si="18"/>
        <v>106.93007992455031</v>
      </c>
      <c r="E128">
        <f t="shared" si="19"/>
        <v>12943.624213098765</v>
      </c>
      <c r="F128">
        <f t="shared" si="20"/>
        <v>29395.242175661944</v>
      </c>
      <c r="H128">
        <f t="shared" si="21"/>
        <v>11.399999999999975</v>
      </c>
      <c r="I128">
        <f t="shared" si="22"/>
        <v>491.22775738637006</v>
      </c>
      <c r="J128">
        <f t="shared" si="23"/>
        <v>129.44514847597182</v>
      </c>
      <c r="L128">
        <f t="shared" si="24"/>
        <v>11.399999999999975</v>
      </c>
      <c r="M128">
        <f t="shared" si="25"/>
        <v>497.1874315735264</v>
      </c>
      <c r="N128">
        <f t="shared" si="26"/>
        <v>129.62522207834334</v>
      </c>
      <c r="O128">
        <f t="shared" si="27"/>
        <v>130.6925635848814</v>
      </c>
      <c r="P128">
        <f t="shared" si="28"/>
        <v>130.66557668586125</v>
      </c>
      <c r="Q128">
        <f t="shared" si="29"/>
        <v>131.7655953098447</v>
      </c>
    </row>
    <row r="129" spans="1:17" ht="12.75">
      <c r="A129">
        <f t="shared" si="15"/>
        <v>11.499999999999975</v>
      </c>
      <c r="B129">
        <f t="shared" si="16"/>
        <v>514.412790538278</v>
      </c>
      <c r="C129">
        <f t="shared" si="17"/>
        <v>133.45649102086708</v>
      </c>
      <c r="D129">
        <f t="shared" si="18"/>
        <v>-68.29667989015081</v>
      </c>
      <c r="E129">
        <f t="shared" si="19"/>
        <v>-12831.720543102685</v>
      </c>
      <c r="F129">
        <f t="shared" si="20"/>
        <v>40937.09772817663</v>
      </c>
      <c r="H129">
        <f t="shared" si="21"/>
        <v>11.499999999999975</v>
      </c>
      <c r="I129">
        <f t="shared" si="22"/>
        <v>504.17227223396725</v>
      </c>
      <c r="J129">
        <f t="shared" si="23"/>
        <v>131.73472746142295</v>
      </c>
      <c r="L129">
        <f t="shared" si="24"/>
        <v>11.499999999999975</v>
      </c>
      <c r="M129">
        <f t="shared" si="25"/>
        <v>510.2558832056876</v>
      </c>
      <c r="N129">
        <f t="shared" si="26"/>
        <v>131.7651196376055</v>
      </c>
      <c r="O129">
        <f t="shared" si="27"/>
        <v>132.93031450783303</v>
      </c>
      <c r="P129">
        <f t="shared" si="28"/>
        <v>132.93504383600313</v>
      </c>
      <c r="Q129">
        <f t="shared" si="29"/>
        <v>134.23863623836374</v>
      </c>
    </row>
    <row r="130" spans="1:17" ht="12.75">
      <c r="A130">
        <f t="shared" si="15"/>
        <v>11.599999999999975</v>
      </c>
      <c r="B130">
        <f t="shared" si="16"/>
        <v>525.4489073909309</v>
      </c>
      <c r="C130">
        <f t="shared" si="17"/>
        <v>135.84768693529404</v>
      </c>
      <c r="D130">
        <f t="shared" si="18"/>
        <v>118.38247125423278</v>
      </c>
      <c r="E130">
        <f t="shared" si="19"/>
        <v>-13192.525196167398</v>
      </c>
      <c r="F130">
        <f t="shared" si="20"/>
        <v>-56690.884220384716</v>
      </c>
      <c r="H130">
        <f t="shared" si="21"/>
        <v>11.599999999999975</v>
      </c>
      <c r="I130">
        <f t="shared" si="22"/>
        <v>517.3457449801095</v>
      </c>
      <c r="J130">
        <f t="shared" si="23"/>
        <v>134.27773299649314</v>
      </c>
      <c r="L130">
        <f t="shared" si="24"/>
        <v>11.599999999999975</v>
      </c>
      <c r="M130">
        <f t="shared" si="25"/>
        <v>523.5514577484149</v>
      </c>
      <c r="N130">
        <f t="shared" si="26"/>
        <v>134.23958345412376</v>
      </c>
      <c r="O130">
        <f t="shared" si="27"/>
        <v>135.71357694484598</v>
      </c>
      <c r="P130">
        <f t="shared" si="28"/>
        <v>135.77316377418308</v>
      </c>
      <c r="Q130">
        <f t="shared" si="29"/>
        <v>137.45412394011873</v>
      </c>
    </row>
    <row r="131" spans="1:17" ht="12.75">
      <c r="A131">
        <f t="shared" si="15"/>
        <v>11.699999999999974</v>
      </c>
      <c r="B131">
        <f t="shared" si="16"/>
        <v>537.1906222237852</v>
      </c>
      <c r="C131">
        <f t="shared" si="17"/>
        <v>137.51587650667224</v>
      </c>
      <c r="D131">
        <f t="shared" si="18"/>
        <v>161.64541963109133</v>
      </c>
      <c r="E131">
        <f t="shared" si="19"/>
        <v>573.6950990987782</v>
      </c>
      <c r="F131">
        <f t="shared" si="20"/>
        <v>-16884.93927735804</v>
      </c>
      <c r="H131">
        <f t="shared" si="21"/>
        <v>11.699999999999974</v>
      </c>
      <c r="I131">
        <f t="shared" si="22"/>
        <v>530.7735182797588</v>
      </c>
      <c r="J131">
        <f t="shared" si="23"/>
        <v>137.38258376886486</v>
      </c>
      <c r="L131">
        <f t="shared" si="24"/>
        <v>11.699999999999974</v>
      </c>
      <c r="M131">
        <f t="shared" si="25"/>
        <v>537.1292442289532</v>
      </c>
      <c r="N131">
        <f t="shared" si="26"/>
        <v>137.45459241182724</v>
      </c>
      <c r="O131">
        <f t="shared" si="27"/>
        <v>139.23244168659437</v>
      </c>
      <c r="P131">
        <f t="shared" si="28"/>
        <v>139.30815832766444</v>
      </c>
      <c r="Q131">
        <f t="shared" si="29"/>
        <v>140.91883329967334</v>
      </c>
    </row>
    <row r="132" spans="1:17" ht="12.75">
      <c r="A132">
        <f t="shared" si="15"/>
        <v>11.799999999999974</v>
      </c>
      <c r="B132">
        <f t="shared" si="16"/>
        <v>551.775698908802</v>
      </c>
      <c r="C132">
        <f t="shared" si="17"/>
        <v>140.87098064782754</v>
      </c>
      <c r="D132">
        <f t="shared" si="18"/>
        <v>-33.94295953392347</v>
      </c>
      <c r="E132">
        <f t="shared" si="19"/>
        <v>-18054.182722716556</v>
      </c>
      <c r="F132">
        <f t="shared" si="20"/>
        <v>28728.36155832002</v>
      </c>
      <c r="H132">
        <f t="shared" si="21"/>
        <v>11.799999999999974</v>
      </c>
      <c r="I132">
        <f t="shared" si="22"/>
        <v>544.5117766566453</v>
      </c>
      <c r="J132">
        <f t="shared" si="23"/>
        <v>140.8105706205273</v>
      </c>
      <c r="L132">
        <f t="shared" si="24"/>
        <v>11.799999999999974</v>
      </c>
      <c r="M132">
        <f t="shared" si="25"/>
        <v>551.0534879912868</v>
      </c>
      <c r="N132">
        <f t="shared" si="26"/>
        <v>140.91693677734844</v>
      </c>
      <c r="O132">
        <f t="shared" si="27"/>
        <v>142.06977941590742</v>
      </c>
      <c r="P132">
        <f t="shared" si="28"/>
        <v>142.04237804874953</v>
      </c>
      <c r="Q132">
        <f t="shared" si="29"/>
        <v>142.62302714620134</v>
      </c>
    </row>
    <row r="133" spans="1:17" ht="12.75">
      <c r="A133">
        <f t="shared" si="15"/>
        <v>11.899999999999974</v>
      </c>
      <c r="B133">
        <f t="shared" si="16"/>
        <v>562.8037532286221</v>
      </c>
      <c r="C133">
        <f t="shared" si="17"/>
        <v>142.8388246793523</v>
      </c>
      <c r="D133">
        <f t="shared" si="18"/>
        <v>152.49356036444624</v>
      </c>
      <c r="E133">
        <f t="shared" si="19"/>
        <v>-8895.540411640839</v>
      </c>
      <c r="F133">
        <f t="shared" si="20"/>
        <v>-55203.113709517755</v>
      </c>
      <c r="H133">
        <f t="shared" si="21"/>
        <v>11.899999999999974</v>
      </c>
      <c r="I133">
        <f t="shared" si="22"/>
        <v>558.5928337186981</v>
      </c>
      <c r="J133">
        <f t="shared" si="23"/>
        <v>142.96947746876364</v>
      </c>
      <c r="L133">
        <f t="shared" si="24"/>
        <v>11.899999999999974</v>
      </c>
      <c r="M133">
        <f t="shared" si="25"/>
        <v>565.2495593055012</v>
      </c>
      <c r="N133">
        <f t="shared" si="26"/>
        <v>142.63097287435951</v>
      </c>
      <c r="O133">
        <f t="shared" si="27"/>
        <v>143.04459441806088</v>
      </c>
      <c r="P133">
        <f t="shared" si="28"/>
        <v>143.0277819081187</v>
      </c>
      <c r="Q133">
        <f t="shared" si="29"/>
        <v>143.84640950155486</v>
      </c>
    </row>
    <row r="134" spans="1:17" ht="12.75">
      <c r="A134">
        <f aca="true" t="shared" si="30" ref="A134:A197">A133+B$2</f>
        <v>11.999999999999973</v>
      </c>
      <c r="B134">
        <f aca="true" t="shared" si="31" ref="B134:B197">B133+B$2*C133+B$2^2*D133/2+B$2^3*E133/6+B$2^4*F133/24</f>
        <v>576.1375004559831</v>
      </c>
      <c r="C134">
        <f aca="true" t="shared" si="32" ref="C134:C197">COS(A134)-SIN(B134)+A134^2</f>
        <v>145.78501343167673</v>
      </c>
      <c r="D134">
        <f aca="true" t="shared" si="33" ref="D134:D197">-SIN(A134)-COS(B134)*C134+2*A134</f>
        <v>73.80648259514624</v>
      </c>
      <c r="E134">
        <f aca="true" t="shared" si="34" ref="E134:E197">-COS(A134)-COS(B134)*D134+SIN(B134)*(C134^2)+2</f>
        <v>-19976.616533800032</v>
      </c>
      <c r="F134">
        <f aca="true" t="shared" si="35" ref="F134:F197">SIN(A134)-COS(B134)*E134+3*SIN(B134)*C134*D134+COS(B134)*(C134^2)</f>
        <v>-44314.9903530025</v>
      </c>
      <c r="H134">
        <f aca="true" t="shared" si="36" ref="H134:H197">H133+I$2</f>
        <v>11.999999999999973</v>
      </c>
      <c r="I134">
        <f aca="true" t="shared" si="37" ref="I134:I197">I133+I$2*J133</f>
        <v>572.8897814655745</v>
      </c>
      <c r="J134">
        <f aca="true" t="shared" si="38" ref="J134:J197">COS(H134)-SIN(I134)+H134^2</f>
        <v>143.9437890223338</v>
      </c>
      <c r="L134">
        <f aca="true" t="shared" si="39" ref="L134:L197">L133+$M$2</f>
        <v>11.999999999999973</v>
      </c>
      <c r="M134">
        <f aca="true" t="shared" si="40" ref="M134:M197">M133+$M$2*(N133+2*O133+2*P133+Q133)/6</f>
        <v>579.5599282226391</v>
      </c>
      <c r="N134">
        <f aca="true" t="shared" si="41" ref="N134:N197">myf(L134,M134)</f>
        <v>143.84589591425961</v>
      </c>
      <c r="O134">
        <f aca="true" t="shared" si="42" ref="O134:O197">myf(L134+$M$2/2,M134+$M$2*N134/2)</f>
        <v>145.4085300106684</v>
      </c>
      <c r="P134">
        <f aca="true" t="shared" si="43" ref="P134:P197">myf(L134+$M$2/2,M134+$M$2*O134/2)</f>
        <v>145.46894525578952</v>
      </c>
      <c r="Q134">
        <f aca="true" t="shared" si="44" ref="Q134:Q197">myf(L134+$M$2,M134+$M$2*P134)</f>
        <v>147.64216609638362</v>
      </c>
    </row>
    <row r="135" spans="1:17" ht="12.75">
      <c r="A135">
        <f t="shared" si="30"/>
        <v>12.099999999999973</v>
      </c>
      <c r="B135">
        <f t="shared" si="31"/>
        <v>587.5709523300222</v>
      </c>
      <c r="C135">
        <f t="shared" si="32"/>
        <v>147.39619767299862</v>
      </c>
      <c r="D135">
        <f t="shared" si="33"/>
        <v>171.40716220974593</v>
      </c>
      <c r="E135">
        <f t="shared" si="34"/>
        <v>-1848.5298720186247</v>
      </c>
      <c r="F135">
        <f t="shared" si="35"/>
        <v>-30520.698857224765</v>
      </c>
      <c r="H135">
        <f t="shared" si="36"/>
        <v>12.099999999999973</v>
      </c>
      <c r="I135">
        <f t="shared" si="37"/>
        <v>587.2841603678079</v>
      </c>
      <c r="J135">
        <f t="shared" si="38"/>
        <v>147.11074860993588</v>
      </c>
      <c r="L135">
        <f t="shared" si="39"/>
        <v>12.099999999999973</v>
      </c>
      <c r="M135">
        <f t="shared" si="40"/>
        <v>594.1139784316985</v>
      </c>
      <c r="N135">
        <f t="shared" si="41"/>
        <v>147.6488894336285</v>
      </c>
      <c r="O135">
        <f t="shared" si="42"/>
        <v>149.53004162170717</v>
      </c>
      <c r="P135">
        <f t="shared" si="43"/>
        <v>149.53676242324428</v>
      </c>
      <c r="Q135">
        <f t="shared" si="44"/>
        <v>150.16426755995255</v>
      </c>
    </row>
    <row r="136" spans="1:17" ht="12.75">
      <c r="A136">
        <f t="shared" si="30"/>
        <v>12.199999999999973</v>
      </c>
      <c r="B136">
        <f t="shared" si="31"/>
        <v>602.732350017796</v>
      </c>
      <c r="C136">
        <f t="shared" si="32"/>
        <v>150.21169366136377</v>
      </c>
      <c r="D136">
        <f t="shared" si="33"/>
        <v>-110.27393097703569</v>
      </c>
      <c r="E136">
        <f t="shared" si="34"/>
        <v>-9783.993733541818</v>
      </c>
      <c r="F136">
        <f t="shared" si="35"/>
        <v>50846.97928091728</v>
      </c>
      <c r="H136">
        <f t="shared" si="36"/>
        <v>12.199999999999973</v>
      </c>
      <c r="I136">
        <f t="shared" si="37"/>
        <v>601.9952352288014</v>
      </c>
      <c r="J136">
        <f t="shared" si="38"/>
        <v>150.70220846507686</v>
      </c>
      <c r="L136">
        <f t="shared" si="39"/>
        <v>12.199999999999973</v>
      </c>
      <c r="M136">
        <f t="shared" si="40"/>
        <v>609.0464245164231</v>
      </c>
      <c r="N136">
        <f t="shared" si="41"/>
        <v>150.18372140104742</v>
      </c>
      <c r="O136">
        <f t="shared" si="42"/>
        <v>150.29311505672385</v>
      </c>
      <c r="P136">
        <f t="shared" si="43"/>
        <v>150.2893286389122</v>
      </c>
      <c r="Q136">
        <f t="shared" si="44"/>
        <v>151.36280937933495</v>
      </c>
    </row>
    <row r="137" spans="1:17" ht="12.75">
      <c r="A137">
        <f t="shared" si="30"/>
        <v>12.299999999999972</v>
      </c>
      <c r="B137">
        <f t="shared" si="31"/>
        <v>615.7833465204607</v>
      </c>
      <c r="C137">
        <f t="shared" si="32"/>
        <v>152.22355125605858</v>
      </c>
      <c r="D137">
        <f t="shared" si="33"/>
        <v>-127.28629971474669</v>
      </c>
      <c r="E137">
        <f t="shared" si="34"/>
        <v>850.7944875205716</v>
      </c>
      <c r="F137">
        <f t="shared" si="35"/>
        <v>20497.590358897192</v>
      </c>
      <c r="H137">
        <f t="shared" si="36"/>
        <v>12.299999999999972</v>
      </c>
      <c r="I137">
        <f t="shared" si="37"/>
        <v>617.0654560753092</v>
      </c>
      <c r="J137">
        <f t="shared" si="38"/>
        <v>151.28770304943566</v>
      </c>
      <c r="L137">
        <f t="shared" si="39"/>
        <v>12.299999999999972</v>
      </c>
      <c r="M137">
        <f t="shared" si="40"/>
        <v>624.091614819284</v>
      </c>
      <c r="N137">
        <f t="shared" si="41"/>
        <v>151.370278322415</v>
      </c>
      <c r="O137">
        <f t="shared" si="42"/>
        <v>153.6978576473117</v>
      </c>
      <c r="P137">
        <f t="shared" si="43"/>
        <v>153.8103154495764</v>
      </c>
      <c r="Q137">
        <f t="shared" si="44"/>
        <v>155.73365092345523</v>
      </c>
    </row>
    <row r="138" spans="1:17" ht="12.75">
      <c r="A138">
        <f t="shared" si="30"/>
        <v>12.399999999999972</v>
      </c>
      <c r="B138">
        <f t="shared" si="31"/>
        <v>630.5964758552417</v>
      </c>
      <c r="C138">
        <f t="shared" si="32"/>
        <v>153.98597500966085</v>
      </c>
      <c r="D138">
        <f t="shared" si="33"/>
        <v>125.00550179811064</v>
      </c>
      <c r="E138">
        <f t="shared" si="34"/>
        <v>18108.255546297347</v>
      </c>
      <c r="F138">
        <f t="shared" si="35"/>
        <v>40259.94607152274</v>
      </c>
      <c r="H138">
        <f t="shared" si="36"/>
        <v>12.399999999999972</v>
      </c>
      <c r="I138">
        <f t="shared" si="37"/>
        <v>632.1942263802528</v>
      </c>
      <c r="J138">
        <f t="shared" si="38"/>
        <v>155.41611377250166</v>
      </c>
      <c r="L138">
        <f t="shared" si="39"/>
        <v>12.399999999999972</v>
      </c>
      <c r="M138">
        <f t="shared" si="40"/>
        <v>639.4602860766115</v>
      </c>
      <c r="N138">
        <f t="shared" si="41"/>
        <v>155.73552686221387</v>
      </c>
      <c r="O138">
        <f t="shared" si="42"/>
        <v>155.91684286960472</v>
      </c>
      <c r="P138">
        <f t="shared" si="43"/>
        <v>155.9078086928914</v>
      </c>
      <c r="Q138">
        <f t="shared" si="44"/>
        <v>156.24821871121537</v>
      </c>
    </row>
    <row r="139" spans="1:17" ht="12.75">
      <c r="A139">
        <f t="shared" si="30"/>
        <v>12.499999999999972</v>
      </c>
      <c r="B139">
        <f t="shared" si="31"/>
        <v>649.805893231546</v>
      </c>
      <c r="C139">
        <f t="shared" si="32"/>
        <v>156.76505360302613</v>
      </c>
      <c r="D139">
        <f t="shared" si="33"/>
        <v>162.35506424942503</v>
      </c>
      <c r="E139">
        <f t="shared" si="34"/>
        <v>12006.77302364927</v>
      </c>
      <c r="F139">
        <f t="shared" si="35"/>
        <v>25852.795583010018</v>
      </c>
      <c r="H139">
        <f t="shared" si="36"/>
        <v>12.499999999999972</v>
      </c>
      <c r="I139">
        <f t="shared" si="37"/>
        <v>647.735837757503</v>
      </c>
      <c r="J139">
        <f t="shared" si="38"/>
        <v>156.71006092937807</v>
      </c>
      <c r="L139">
        <f t="shared" si="39"/>
        <v>12.499999999999972</v>
      </c>
      <c r="M139">
        <f t="shared" si="40"/>
        <v>655.0541702215852</v>
      </c>
      <c r="N139">
        <f t="shared" si="41"/>
        <v>156.2483135024656</v>
      </c>
      <c r="O139">
        <f t="shared" si="42"/>
        <v>158.49290213502405</v>
      </c>
      <c r="P139">
        <f t="shared" si="43"/>
        <v>158.6049506411882</v>
      </c>
      <c r="Q139">
        <f t="shared" si="44"/>
        <v>160.74243814167139</v>
      </c>
    </row>
    <row r="140" spans="1:17" ht="12.75">
      <c r="A140">
        <f t="shared" si="30"/>
        <v>12.599999999999971</v>
      </c>
      <c r="B140">
        <f t="shared" si="31"/>
        <v>668.4030227319664</v>
      </c>
      <c r="C140">
        <f t="shared" si="32"/>
        <v>159.07326340416788</v>
      </c>
      <c r="D140">
        <f t="shared" si="33"/>
        <v>140.88264877396307</v>
      </c>
      <c r="E140">
        <f t="shared" si="34"/>
        <v>17466.567826115694</v>
      </c>
      <c r="F140">
        <f t="shared" si="35"/>
        <v>40431.20330423606</v>
      </c>
      <c r="H140">
        <f t="shared" si="36"/>
        <v>12.599999999999971</v>
      </c>
      <c r="I140">
        <f t="shared" si="37"/>
        <v>663.4068438504407</v>
      </c>
      <c r="J140">
        <f t="shared" si="38"/>
        <v>160.26565278693198</v>
      </c>
      <c r="L140">
        <f t="shared" si="39"/>
        <v>12.599999999999971</v>
      </c>
      <c r="M140">
        <f t="shared" si="40"/>
        <v>670.9072778415278</v>
      </c>
      <c r="N140">
        <f t="shared" si="41"/>
        <v>160.74376754120888</v>
      </c>
      <c r="O140">
        <f t="shared" si="42"/>
        <v>160.66630690175361</v>
      </c>
      <c r="P140">
        <f t="shared" si="43"/>
        <v>160.66993367782382</v>
      </c>
      <c r="Q140">
        <f t="shared" si="44"/>
        <v>161.42146770420777</v>
      </c>
    </row>
    <row r="141" spans="1:17" ht="12.75">
      <c r="A141">
        <f t="shared" si="30"/>
        <v>12.69999999999997</v>
      </c>
      <c r="B141">
        <f t="shared" si="31"/>
        <v>688.09432030104</v>
      </c>
      <c r="C141">
        <f t="shared" si="32"/>
        <v>162.3665097971229</v>
      </c>
      <c r="D141">
        <f t="shared" si="33"/>
        <v>187.03976486062734</v>
      </c>
      <c r="E141">
        <f t="shared" si="34"/>
        <v>-2064.682377516081</v>
      </c>
      <c r="F141">
        <f t="shared" si="35"/>
        <v>-36106.325897601164</v>
      </c>
      <c r="H141">
        <f t="shared" si="36"/>
        <v>12.69999999999997</v>
      </c>
      <c r="I141">
        <f t="shared" si="37"/>
        <v>679.4334091291339</v>
      </c>
      <c r="J141">
        <f t="shared" si="38"/>
        <v>161.5302032640614</v>
      </c>
      <c r="L141">
        <f t="shared" si="39"/>
        <v>12.69999999999997</v>
      </c>
      <c r="M141">
        <f t="shared" si="40"/>
        <v>686.9879064482707</v>
      </c>
      <c r="N141">
        <f t="shared" si="41"/>
        <v>161.42851416786414</v>
      </c>
      <c r="O141">
        <f t="shared" si="42"/>
        <v>164.23992189249006</v>
      </c>
      <c r="P141">
        <f t="shared" si="43"/>
        <v>164.33391664221165</v>
      </c>
      <c r="Q141">
        <f t="shared" si="44"/>
        <v>165.10400896634016</v>
      </c>
    </row>
    <row r="142" spans="1:17" ht="12.75">
      <c r="A142">
        <f t="shared" si="30"/>
        <v>12.79999999999997</v>
      </c>
      <c r="B142">
        <f t="shared" si="31"/>
        <v>704.7716133508961</v>
      </c>
      <c r="C142">
        <f t="shared" si="32"/>
        <v>163.94300191800886</v>
      </c>
      <c r="D142">
        <f t="shared" si="33"/>
        <v>-55.512859911728924</v>
      </c>
      <c r="E142">
        <f t="shared" si="34"/>
        <v>23407.120580133607</v>
      </c>
      <c r="F142">
        <f t="shared" si="35"/>
        <v>-22036.592491382093</v>
      </c>
      <c r="H142">
        <f t="shared" si="36"/>
        <v>12.79999999999997</v>
      </c>
      <c r="I142">
        <f t="shared" si="37"/>
        <v>695.58642945554</v>
      </c>
      <c r="J142">
        <f t="shared" si="38"/>
        <v>165.77489212212467</v>
      </c>
      <c r="L142">
        <f t="shared" si="39"/>
        <v>12.79999999999997</v>
      </c>
      <c r="M142">
        <f t="shared" si="40"/>
        <v>703.3825764516641</v>
      </c>
      <c r="N142">
        <f t="shared" si="41"/>
        <v>165.1408252743915</v>
      </c>
      <c r="O142">
        <f t="shared" si="42"/>
        <v>165.0849175144539</v>
      </c>
      <c r="P142">
        <f t="shared" si="43"/>
        <v>165.0847290137493</v>
      </c>
      <c r="Q142">
        <f t="shared" si="44"/>
        <v>167.80447272681752</v>
      </c>
    </row>
    <row r="143" spans="1:17" ht="12.75">
      <c r="A143">
        <f t="shared" si="30"/>
        <v>12.89999999999997</v>
      </c>
      <c r="B143">
        <f t="shared" si="31"/>
        <v>724.6977168711131</v>
      </c>
      <c r="C143">
        <f t="shared" si="32"/>
        <v>166.5079292246034</v>
      </c>
      <c r="D143">
        <f t="shared" si="33"/>
        <v>114.00530934829169</v>
      </c>
      <c r="E143">
        <f t="shared" si="34"/>
        <v>23542.73617987458</v>
      </c>
      <c r="F143">
        <f t="shared" si="35"/>
        <v>46007.987222155905</v>
      </c>
      <c r="H143">
        <f t="shared" si="36"/>
        <v>12.89999999999997</v>
      </c>
      <c r="I143">
        <f t="shared" si="37"/>
        <v>712.1639186677525</v>
      </c>
      <c r="J143">
        <f t="shared" si="38"/>
        <v>166.52569425551545</v>
      </c>
      <c r="L143">
        <f t="shared" si="39"/>
        <v>12.89999999999997</v>
      </c>
      <c r="M143">
        <f t="shared" si="40"/>
        <v>719.9373196359577</v>
      </c>
      <c r="N143">
        <f t="shared" si="41"/>
        <v>167.84530647964635</v>
      </c>
      <c r="O143">
        <f t="shared" si="42"/>
        <v>169.12661492480663</v>
      </c>
      <c r="P143">
        <f t="shared" si="43"/>
        <v>169.07003372115508</v>
      </c>
      <c r="Q143">
        <f t="shared" si="44"/>
        <v>168.91734915673322</v>
      </c>
    </row>
    <row r="144" spans="1:17" ht="12.75">
      <c r="A144">
        <f t="shared" si="30"/>
        <v>12.99999999999997</v>
      </c>
      <c r="B144">
        <f t="shared" si="31"/>
        <v>746.0340256503863</v>
      </c>
      <c r="C144">
        <f t="shared" si="32"/>
        <v>170.90301045888643</v>
      </c>
      <c r="D144">
        <f t="shared" si="33"/>
        <v>41.66012997385461</v>
      </c>
      <c r="E144">
        <f t="shared" si="34"/>
        <v>-29073.251225977237</v>
      </c>
      <c r="F144">
        <f t="shared" si="35"/>
        <v>-26748.025925154758</v>
      </c>
      <c r="H144">
        <f t="shared" si="36"/>
        <v>12.99999999999997</v>
      </c>
      <c r="I144">
        <f t="shared" si="37"/>
        <v>728.816488093304</v>
      </c>
      <c r="J144">
        <f t="shared" si="38"/>
        <v>169.94044832769777</v>
      </c>
      <c r="L144">
        <f t="shared" si="39"/>
        <v>12.99999999999997</v>
      </c>
      <c r="M144">
        <f t="shared" si="40"/>
        <v>736.8232521847627</v>
      </c>
      <c r="N144">
        <f t="shared" si="41"/>
        <v>168.91461122567628</v>
      </c>
      <c r="O144">
        <f t="shared" si="42"/>
        <v>171.84080174972738</v>
      </c>
      <c r="P144">
        <f t="shared" si="43"/>
        <v>171.94424030541754</v>
      </c>
      <c r="Q144">
        <f t="shared" si="44"/>
        <v>172.43553468057124</v>
      </c>
    </row>
    <row r="145" spans="1:17" ht="12.75">
      <c r="A145">
        <f t="shared" si="30"/>
        <v>13.09999999999997</v>
      </c>
      <c r="B145">
        <f t="shared" si="31"/>
        <v>758.3756353671266</v>
      </c>
      <c r="C145">
        <f t="shared" si="32"/>
        <v>173.420519113655</v>
      </c>
      <c r="D145">
        <f t="shared" si="33"/>
        <v>80.07742209699745</v>
      </c>
      <c r="E145">
        <f t="shared" si="34"/>
        <v>-28531.2321615953</v>
      </c>
      <c r="F145">
        <f t="shared" si="35"/>
        <v>-57938.28096507417</v>
      </c>
      <c r="H145">
        <f t="shared" si="36"/>
        <v>13.09999999999997</v>
      </c>
      <c r="I145">
        <f t="shared" si="37"/>
        <v>745.8105329260737</v>
      </c>
      <c r="J145">
        <f t="shared" si="38"/>
        <v>173.42091605943392</v>
      </c>
      <c r="L145">
        <f t="shared" si="39"/>
        <v>13.09999999999997</v>
      </c>
      <c r="M145">
        <f t="shared" si="40"/>
        <v>753.9719226850384</v>
      </c>
      <c r="N145">
        <f t="shared" si="41"/>
        <v>172.48128061010027</v>
      </c>
      <c r="O145">
        <f t="shared" si="42"/>
        <v>173.03197248548355</v>
      </c>
      <c r="P145">
        <f t="shared" si="43"/>
        <v>173.0512094467417</v>
      </c>
      <c r="Q145">
        <f t="shared" si="44"/>
        <v>176.04575520451527</v>
      </c>
    </row>
    <row r="146" spans="1:17" ht="12.75">
      <c r="A146">
        <f t="shared" si="30"/>
        <v>13.199999999999969</v>
      </c>
      <c r="B146">
        <f t="shared" si="31"/>
        <v>771.1214595246901</v>
      </c>
      <c r="C146">
        <f t="shared" si="32"/>
        <v>176.03616446568907</v>
      </c>
      <c r="D146">
        <f t="shared" si="33"/>
        <v>50.29183931025838</v>
      </c>
      <c r="E146">
        <f t="shared" si="34"/>
        <v>-30679.347541852465</v>
      </c>
      <c r="F146">
        <f t="shared" si="35"/>
        <v>-34877.88782586385</v>
      </c>
      <c r="H146">
        <f t="shared" si="36"/>
        <v>13.199999999999969</v>
      </c>
      <c r="I146">
        <f t="shared" si="37"/>
        <v>763.1526245320172</v>
      </c>
      <c r="J146">
        <f t="shared" si="38"/>
        <v>174.79422858954953</v>
      </c>
      <c r="L146">
        <f t="shared" si="39"/>
        <v>13.199999999999969</v>
      </c>
      <c r="M146">
        <f t="shared" si="40"/>
        <v>771.3168126796895</v>
      </c>
      <c r="N146">
        <f t="shared" si="41"/>
        <v>176.04432663661868</v>
      </c>
      <c r="O146">
        <f t="shared" si="42"/>
        <v>175.49413267345798</v>
      </c>
      <c r="P146">
        <f t="shared" si="43"/>
        <v>175.50921968018847</v>
      </c>
      <c r="Q146">
        <f t="shared" si="44"/>
        <v>177.95487920722553</v>
      </c>
    </row>
    <row r="147" spans="1:17" ht="12.75">
      <c r="A147">
        <f t="shared" si="30"/>
        <v>13.299999999999969</v>
      </c>
      <c r="B147">
        <f t="shared" si="31"/>
        <v>783.7179860448938</v>
      </c>
      <c r="C147">
        <f t="shared" si="32"/>
        <v>178.62677303018884</v>
      </c>
      <c r="D147">
        <f t="shared" si="33"/>
        <v>45.42987299077253</v>
      </c>
      <c r="E147">
        <f t="shared" si="34"/>
        <v>-31710.623618056143</v>
      </c>
      <c r="F147">
        <f t="shared" si="35"/>
        <v>-31143.567045076612</v>
      </c>
      <c r="H147">
        <f t="shared" si="36"/>
        <v>13.299999999999969</v>
      </c>
      <c r="I147">
        <f t="shared" si="37"/>
        <v>780.6320473909722</v>
      </c>
      <c r="J147">
        <f t="shared" si="38"/>
        <v>176.63419212221837</v>
      </c>
      <c r="L147">
        <f t="shared" si="39"/>
        <v>13.299999999999969</v>
      </c>
      <c r="M147">
        <f t="shared" si="40"/>
        <v>788.9169111888751</v>
      </c>
      <c r="N147">
        <f t="shared" si="41"/>
        <v>178.00102622182231</v>
      </c>
      <c r="O147">
        <f t="shared" si="42"/>
        <v>179.0778928644815</v>
      </c>
      <c r="P147">
        <f t="shared" si="43"/>
        <v>179.024447395903</v>
      </c>
      <c r="Q147">
        <f t="shared" si="44"/>
        <v>179.69259804184549</v>
      </c>
    </row>
    <row r="148" spans="1:17" ht="12.75">
      <c r="A148">
        <f t="shared" si="30"/>
        <v>13.399999999999968</v>
      </c>
      <c r="B148">
        <f t="shared" si="31"/>
        <v>796.3929439138361</v>
      </c>
      <c r="C148">
        <f t="shared" si="32"/>
        <v>181.2321927685163</v>
      </c>
      <c r="D148">
        <f t="shared" si="33"/>
        <v>26.2034809858081</v>
      </c>
      <c r="E148">
        <f t="shared" si="34"/>
        <v>-32843.74874180048</v>
      </c>
      <c r="F148">
        <f t="shared" si="35"/>
        <v>-14298.140002926424</v>
      </c>
      <c r="H148">
        <f t="shared" si="36"/>
        <v>13.399999999999968</v>
      </c>
      <c r="I148">
        <f t="shared" si="37"/>
        <v>798.295466603194</v>
      </c>
      <c r="J148">
        <f t="shared" si="38"/>
        <v>179.90726792525925</v>
      </c>
      <c r="L148">
        <f t="shared" si="39"/>
        <v>13.399999999999968</v>
      </c>
      <c r="M148">
        <f t="shared" si="40"/>
        <v>806.8152162686157</v>
      </c>
      <c r="N148">
        <f t="shared" si="41"/>
        <v>179.68911739340126</v>
      </c>
      <c r="O148">
        <f t="shared" si="42"/>
        <v>182.38602287019046</v>
      </c>
      <c r="P148">
        <f t="shared" si="43"/>
        <v>182.30731608519847</v>
      </c>
      <c r="Q148">
        <f t="shared" si="44"/>
        <v>181.9154704023301</v>
      </c>
    </row>
    <row r="149" spans="1:17" ht="12.75">
      <c r="A149">
        <f t="shared" si="30"/>
        <v>13.499999999999968</v>
      </c>
      <c r="B149">
        <f t="shared" si="31"/>
        <v>809.1136468886377</v>
      </c>
      <c r="C149">
        <f t="shared" si="32"/>
        <v>183.83315675167876</v>
      </c>
      <c r="D149">
        <f t="shared" si="33"/>
        <v>-1.9185002299158143</v>
      </c>
      <c r="E149">
        <f t="shared" si="34"/>
        <v>-33395.373998847055</v>
      </c>
      <c r="F149">
        <f t="shared" si="35"/>
        <v>11322.182170675915</v>
      </c>
      <c r="H149">
        <f t="shared" si="36"/>
        <v>13.499999999999968</v>
      </c>
      <c r="I149">
        <f t="shared" si="37"/>
        <v>816.2861933957199</v>
      </c>
      <c r="J149">
        <f t="shared" si="38"/>
        <v>183.34863800526432</v>
      </c>
      <c r="L149">
        <f t="shared" si="39"/>
        <v>13.499999999999968</v>
      </c>
      <c r="M149">
        <f t="shared" si="40"/>
        <v>824.9984040303908</v>
      </c>
      <c r="N149">
        <f t="shared" si="41"/>
        <v>181.89898610440258</v>
      </c>
      <c r="O149">
        <f t="shared" si="42"/>
        <v>185.1565045625715</v>
      </c>
      <c r="P149">
        <f t="shared" si="43"/>
        <v>185.14318788295753</v>
      </c>
      <c r="Q149">
        <f t="shared" si="44"/>
        <v>184.47171602032296</v>
      </c>
    </row>
    <row r="150" spans="1:17" ht="12.75">
      <c r="A150">
        <f t="shared" si="30"/>
        <v>13.599999999999968</v>
      </c>
      <c r="B150">
        <f t="shared" si="31"/>
        <v>821.9686501552261</v>
      </c>
      <c r="C150">
        <f t="shared" si="32"/>
        <v>186.37552870632808</v>
      </c>
      <c r="D150">
        <f t="shared" si="33"/>
        <v>-53.40978989594771</v>
      </c>
      <c r="E150">
        <f t="shared" si="34"/>
        <v>-31370.766071281527</v>
      </c>
      <c r="F150">
        <f t="shared" si="35"/>
        <v>55278.83315458223</v>
      </c>
      <c r="H150">
        <f t="shared" si="36"/>
        <v>13.599999999999968</v>
      </c>
      <c r="I150">
        <f t="shared" si="37"/>
        <v>834.6210571962464</v>
      </c>
      <c r="J150">
        <f t="shared" si="38"/>
        <v>186.33541576012405</v>
      </c>
      <c r="L150">
        <f t="shared" si="39"/>
        <v>13.599999999999968</v>
      </c>
      <c r="M150">
        <f t="shared" si="40"/>
        <v>843.4479054806538</v>
      </c>
      <c r="N150">
        <f t="shared" si="41"/>
        <v>184.47413358720672</v>
      </c>
      <c r="O150">
        <f t="shared" si="42"/>
        <v>187.75418329978618</v>
      </c>
      <c r="P150">
        <f t="shared" si="43"/>
        <v>187.78492758102652</v>
      </c>
      <c r="Q150">
        <f t="shared" si="44"/>
        <v>187.1232684187537</v>
      </c>
    </row>
    <row r="151" spans="1:17" ht="12.75">
      <c r="A151">
        <f t="shared" si="30"/>
        <v>13.699999999999967</v>
      </c>
      <c r="B151">
        <f t="shared" si="31"/>
        <v>835.3410215359763</v>
      </c>
      <c r="C151">
        <f t="shared" si="32"/>
        <v>188.43043111544586</v>
      </c>
      <c r="D151">
        <f t="shared" si="33"/>
        <v>-152.21462440530667</v>
      </c>
      <c r="E151">
        <f t="shared" si="34"/>
        <v>-11111.4813037156</v>
      </c>
      <c r="F151">
        <f t="shared" si="35"/>
        <v>71494.58361798352</v>
      </c>
      <c r="H151">
        <f t="shared" si="36"/>
        <v>13.699999999999967</v>
      </c>
      <c r="I151">
        <f t="shared" si="37"/>
        <v>853.2545987722588</v>
      </c>
      <c r="J151">
        <f t="shared" si="38"/>
        <v>189.06503673218367</v>
      </c>
      <c r="L151">
        <f t="shared" si="39"/>
        <v>13.699999999999967</v>
      </c>
      <c r="M151">
        <f t="shared" si="40"/>
        <v>862.1591658767803</v>
      </c>
      <c r="N151">
        <f t="shared" si="41"/>
        <v>187.1349322871676</v>
      </c>
      <c r="O151">
        <f t="shared" si="42"/>
        <v>190.40220641921215</v>
      </c>
      <c r="P151">
        <f t="shared" si="43"/>
        <v>190.43372431234386</v>
      </c>
      <c r="Q151">
        <f t="shared" si="44"/>
        <v>189.7709157107938</v>
      </c>
    </row>
    <row r="152" spans="1:17" ht="12.75">
      <c r="A152">
        <f t="shared" si="30"/>
        <v>13.799999999999967</v>
      </c>
      <c r="B152">
        <f t="shared" si="31"/>
        <v>851.8689720732833</v>
      </c>
      <c r="C152">
        <f t="shared" si="32"/>
        <v>191.2479245235652</v>
      </c>
      <c r="D152">
        <f t="shared" si="33"/>
        <v>194.7333528458772</v>
      </c>
      <c r="E152">
        <f t="shared" si="34"/>
        <v>-17277.842630778086</v>
      </c>
      <c r="F152">
        <f t="shared" si="35"/>
        <v>-100634.02009754803</v>
      </c>
      <c r="H152">
        <f t="shared" si="36"/>
        <v>13.799999999999967</v>
      </c>
      <c r="I152">
        <f t="shared" si="37"/>
        <v>872.1611024454771</v>
      </c>
      <c r="J152">
        <f t="shared" si="38"/>
        <v>191.70345248038683</v>
      </c>
      <c r="L152">
        <f t="shared" si="39"/>
        <v>13.799999999999967</v>
      </c>
      <c r="M152">
        <f t="shared" si="40"/>
        <v>881.1354610344649</v>
      </c>
      <c r="N152">
        <f t="shared" si="41"/>
        <v>189.77411614077803</v>
      </c>
      <c r="O152">
        <f t="shared" si="42"/>
        <v>193.10558580458763</v>
      </c>
      <c r="P152">
        <f t="shared" si="43"/>
        <v>193.0946232080129</v>
      </c>
      <c r="Q152">
        <f t="shared" si="44"/>
        <v>192.51577719191607</v>
      </c>
    </row>
    <row r="153" spans="1:17" ht="12.75">
      <c r="A153">
        <f t="shared" si="30"/>
        <v>13.899999999999967</v>
      </c>
      <c r="B153">
        <f t="shared" si="31"/>
        <v>868.668482434333</v>
      </c>
      <c r="C153">
        <f t="shared" si="32"/>
        <v>192.44511386742073</v>
      </c>
      <c r="D153">
        <f t="shared" si="33"/>
        <v>30.313698160899236</v>
      </c>
      <c r="E153">
        <f t="shared" si="34"/>
        <v>37031.36039501454</v>
      </c>
      <c r="F153">
        <f t="shared" si="35"/>
        <v>17499.202112970277</v>
      </c>
      <c r="H153">
        <f t="shared" si="36"/>
        <v>13.899999999999967</v>
      </c>
      <c r="I153">
        <f t="shared" si="37"/>
        <v>891.3314476935158</v>
      </c>
      <c r="J153">
        <f t="shared" si="38"/>
        <v>194.2162401341407</v>
      </c>
      <c r="L153">
        <f t="shared" si="39"/>
        <v>13.899999999999967</v>
      </c>
      <c r="M153">
        <f t="shared" si="40"/>
        <v>900.3802995570965</v>
      </c>
      <c r="N153">
        <f t="shared" si="41"/>
        <v>192.49384542785228</v>
      </c>
      <c r="O153">
        <f t="shared" si="42"/>
        <v>195.6594008985073</v>
      </c>
      <c r="P153">
        <f t="shared" si="43"/>
        <v>195.57103191532312</v>
      </c>
      <c r="Q153">
        <f t="shared" si="44"/>
        <v>195.61469400471856</v>
      </c>
    </row>
    <row r="154" spans="1:17" ht="12.75">
      <c r="A154">
        <f t="shared" si="30"/>
        <v>13.999999999999966</v>
      </c>
      <c r="B154">
        <f t="shared" si="31"/>
        <v>894.309369053186</v>
      </c>
      <c r="C154">
        <f t="shared" si="32"/>
        <v>195.2720450430853</v>
      </c>
      <c r="D154">
        <f t="shared" si="33"/>
        <v>125.09495922490208</v>
      </c>
      <c r="E154">
        <f t="shared" si="34"/>
        <v>33036.42441819655</v>
      </c>
      <c r="F154">
        <f t="shared" si="35"/>
        <v>60808.81836353257</v>
      </c>
      <c r="H154">
        <f t="shared" si="36"/>
        <v>13.999999999999966</v>
      </c>
      <c r="I154">
        <f t="shared" si="37"/>
        <v>910.7530717069299</v>
      </c>
      <c r="J154">
        <f t="shared" si="38"/>
        <v>196.4406507715569</v>
      </c>
      <c r="L154">
        <f t="shared" si="39"/>
        <v>13.999999999999966</v>
      </c>
      <c r="M154">
        <f t="shared" si="40"/>
        <v>919.8897896414337</v>
      </c>
      <c r="N154">
        <f t="shared" si="41"/>
        <v>195.5746908476505</v>
      </c>
      <c r="O154">
        <f t="shared" si="42"/>
        <v>197.7300763438696</v>
      </c>
      <c r="P154">
        <f t="shared" si="43"/>
        <v>197.62427771230458</v>
      </c>
      <c r="Q154">
        <f t="shared" si="44"/>
        <v>199.15793879394954</v>
      </c>
    </row>
    <row r="155" spans="1:17" ht="12.75">
      <c r="A155">
        <f t="shared" si="30"/>
        <v>14.099999999999966</v>
      </c>
      <c r="B155">
        <f t="shared" si="31"/>
        <v>920.2214891664997</v>
      </c>
      <c r="C155">
        <f t="shared" si="32"/>
        <v>198.58509631170406</v>
      </c>
      <c r="D155">
        <f t="shared" si="33"/>
        <v>218.845440224443</v>
      </c>
      <c r="E155">
        <f t="shared" si="34"/>
        <v>10547.850378506324</v>
      </c>
      <c r="F155">
        <f t="shared" si="35"/>
        <v>6289.6370541243305</v>
      </c>
      <c r="H155">
        <f t="shared" si="36"/>
        <v>14.099999999999966</v>
      </c>
      <c r="I155">
        <f t="shared" si="37"/>
        <v>930.3971367840855</v>
      </c>
      <c r="J155">
        <f t="shared" si="38"/>
        <v>198.38032085502215</v>
      </c>
      <c r="L155">
        <f t="shared" si="39"/>
        <v>14.099999999999966</v>
      </c>
      <c r="M155">
        <f t="shared" si="40"/>
        <v>939.6471452706662</v>
      </c>
      <c r="N155">
        <f t="shared" si="41"/>
        <v>199.15311383861425</v>
      </c>
      <c r="O155">
        <f t="shared" si="42"/>
        <v>199.46248018483308</v>
      </c>
      <c r="P155">
        <f t="shared" si="43"/>
        <v>199.45228952607192</v>
      </c>
      <c r="Q155">
        <f t="shared" si="44"/>
        <v>202.56376075094994</v>
      </c>
    </row>
    <row r="156" spans="1:17" ht="12.75">
      <c r="A156">
        <f t="shared" si="30"/>
        <v>14.199999999999966</v>
      </c>
      <c r="B156">
        <f t="shared" si="31"/>
        <v>942.9584078829355</v>
      </c>
      <c r="C156">
        <f t="shared" si="32"/>
        <v>201.1148865191773</v>
      </c>
      <c r="D156">
        <f t="shared" si="33"/>
        <v>-150.92905767747558</v>
      </c>
      <c r="E156">
        <f t="shared" si="34"/>
        <v>18835.51292120826</v>
      </c>
      <c r="F156">
        <f t="shared" si="35"/>
        <v>-22935.71201427411</v>
      </c>
      <c r="H156">
        <f t="shared" si="36"/>
        <v>14.199999999999966</v>
      </c>
      <c r="I156">
        <f t="shared" si="37"/>
        <v>950.2351688695877</v>
      </c>
      <c r="J156">
        <f t="shared" si="38"/>
        <v>200.58187128273605</v>
      </c>
      <c r="L156">
        <f t="shared" si="39"/>
        <v>14.199999999999966</v>
      </c>
      <c r="M156">
        <f t="shared" si="40"/>
        <v>959.6395855041891</v>
      </c>
      <c r="N156">
        <f t="shared" si="41"/>
        <v>202.57037506337997</v>
      </c>
      <c r="O156">
        <f t="shared" si="42"/>
        <v>202.1171731658375</v>
      </c>
      <c r="P156">
        <f t="shared" si="43"/>
        <v>202.1048417048157</v>
      </c>
      <c r="Q156">
        <f t="shared" si="44"/>
        <v>204.64893582341628</v>
      </c>
    </row>
    <row r="157" spans="1:17" ht="12.75">
      <c r="A157">
        <f t="shared" si="30"/>
        <v>14.299999999999965</v>
      </c>
      <c r="B157">
        <f t="shared" si="31"/>
        <v>965.3589379332744</v>
      </c>
      <c r="C157">
        <f t="shared" si="32"/>
        <v>205.10495308212006</v>
      </c>
      <c r="D157">
        <f t="shared" si="33"/>
        <v>156.70982306210988</v>
      </c>
      <c r="E157">
        <f t="shared" si="34"/>
        <v>-32588.910858368967</v>
      </c>
      <c r="F157">
        <f t="shared" si="35"/>
        <v>-121918.80828291504</v>
      </c>
      <c r="H157">
        <f t="shared" si="36"/>
        <v>14.299999999999965</v>
      </c>
      <c r="I157">
        <f t="shared" si="37"/>
        <v>970.2933559978613</v>
      </c>
      <c r="J157">
        <f t="shared" si="38"/>
        <v>203.88503638488666</v>
      </c>
      <c r="L157">
        <f t="shared" si="39"/>
        <v>14.299999999999965</v>
      </c>
      <c r="M157">
        <f t="shared" si="40"/>
        <v>979.9006411813241</v>
      </c>
      <c r="N157">
        <f t="shared" si="41"/>
        <v>204.60065142349907</v>
      </c>
      <c r="O157">
        <f t="shared" si="42"/>
        <v>206.21592993227475</v>
      </c>
      <c r="P157">
        <f t="shared" si="43"/>
        <v>206.28393412478246</v>
      </c>
      <c r="Q157">
        <f t="shared" si="44"/>
        <v>206.10250910566552</v>
      </c>
    </row>
    <row r="158" spans="1:17" ht="12.75">
      <c r="A158">
        <f t="shared" si="30"/>
        <v>14.399999999999965</v>
      </c>
      <c r="B158">
        <f t="shared" si="31"/>
        <v>980.7135021792233</v>
      </c>
      <c r="C158">
        <f t="shared" si="32"/>
        <v>206.58897076167594</v>
      </c>
      <c r="D158">
        <f t="shared" si="33"/>
        <v>-149.71952330003785</v>
      </c>
      <c r="E158">
        <f t="shared" si="34"/>
        <v>21948.95033654643</v>
      </c>
      <c r="F158">
        <f t="shared" si="35"/>
        <v>-29618.460324024687</v>
      </c>
      <c r="H158">
        <f t="shared" si="36"/>
        <v>14.399999999999965</v>
      </c>
      <c r="I158">
        <f t="shared" si="37"/>
        <v>990.68185963635</v>
      </c>
      <c r="J158">
        <f t="shared" si="38"/>
        <v>207.98222233328252</v>
      </c>
      <c r="L158">
        <f t="shared" si="39"/>
        <v>14.399999999999965</v>
      </c>
      <c r="M158">
        <f t="shared" si="40"/>
        <v>1000.4956893253787</v>
      </c>
      <c r="N158">
        <f t="shared" si="41"/>
        <v>206.10533652867335</v>
      </c>
      <c r="O158">
        <f t="shared" si="42"/>
        <v>209.20641862846466</v>
      </c>
      <c r="P158">
        <f t="shared" si="43"/>
        <v>209.08938971200953</v>
      </c>
      <c r="Q158">
        <f t="shared" si="44"/>
        <v>210.2725024199283</v>
      </c>
    </row>
    <row r="159" spans="1:17" ht="12.75">
      <c r="A159">
        <f t="shared" si="30"/>
        <v>14.499999999999964</v>
      </c>
      <c r="B159">
        <f t="shared" si="31"/>
        <v>1004.158549776965</v>
      </c>
      <c r="C159">
        <f t="shared" si="32"/>
        <v>210.80828820134928</v>
      </c>
      <c r="D159">
        <f t="shared" si="33"/>
        <v>-57.83584208303229</v>
      </c>
      <c r="E159">
        <f t="shared" si="34"/>
        <v>-40557.36270768631</v>
      </c>
      <c r="F159">
        <f t="shared" si="35"/>
        <v>68038.44408783595</v>
      </c>
      <c r="H159">
        <f t="shared" si="36"/>
        <v>14.499999999999964</v>
      </c>
      <c r="I159">
        <f t="shared" si="37"/>
        <v>1011.4800818696783</v>
      </c>
      <c r="J159">
        <f t="shared" si="38"/>
        <v>210.00758956458603</v>
      </c>
      <c r="L159">
        <f t="shared" si="39"/>
        <v>14.499999999999964</v>
      </c>
      <c r="M159">
        <f t="shared" si="40"/>
        <v>1021.3785135858712</v>
      </c>
      <c r="N159">
        <f t="shared" si="41"/>
        <v>210.24819322471032</v>
      </c>
      <c r="O159">
        <f t="shared" si="42"/>
        <v>210.30875888845455</v>
      </c>
      <c r="P159">
        <f t="shared" si="43"/>
        <v>210.3083941134098</v>
      </c>
      <c r="Q159">
        <f t="shared" si="44"/>
        <v>213.27766887992354</v>
      </c>
    </row>
    <row r="160" spans="1:17" ht="12.75">
      <c r="A160">
        <f t="shared" si="30"/>
        <v>14.599999999999964</v>
      </c>
      <c r="B160">
        <f t="shared" si="31"/>
        <v>1018.4741324524364</v>
      </c>
      <c r="C160">
        <f t="shared" si="32"/>
        <v>212.1504313045797</v>
      </c>
      <c r="D160">
        <f t="shared" si="33"/>
        <v>-147.0158652010348</v>
      </c>
      <c r="E160">
        <f t="shared" si="34"/>
        <v>25467.106698988842</v>
      </c>
      <c r="F160">
        <f t="shared" si="35"/>
        <v>-36537.54742031299</v>
      </c>
      <c r="H160">
        <f t="shared" si="36"/>
        <v>14.599999999999964</v>
      </c>
      <c r="I160">
        <f t="shared" si="37"/>
        <v>1032.480840826137</v>
      </c>
      <c r="J160">
        <f t="shared" si="38"/>
        <v>211.82088685855584</v>
      </c>
      <c r="L160">
        <f t="shared" si="39"/>
        <v>14.599999999999964</v>
      </c>
      <c r="M160">
        <f t="shared" si="40"/>
        <v>1042.4578497210107</v>
      </c>
      <c r="N160">
        <f t="shared" si="41"/>
        <v>213.23697900109016</v>
      </c>
      <c r="O160">
        <f t="shared" si="42"/>
        <v>214.7654228729272</v>
      </c>
      <c r="P160">
        <f t="shared" si="43"/>
        <v>214.8226427885982</v>
      </c>
      <c r="Q160">
        <f t="shared" si="44"/>
        <v>214.6841600908457</v>
      </c>
    </row>
    <row r="161" spans="1:17" ht="12.75">
      <c r="A161">
        <f t="shared" si="30"/>
        <v>14.699999999999964</v>
      </c>
      <c r="B161">
        <f t="shared" si="31"/>
        <v>1043.046374259136</v>
      </c>
      <c r="C161">
        <f t="shared" si="32"/>
        <v>215.51881121440226</v>
      </c>
      <c r="D161">
        <f t="shared" si="33"/>
        <v>-186.8121225503253</v>
      </c>
      <c r="E161">
        <f t="shared" si="34"/>
        <v>1935.876162555126</v>
      </c>
      <c r="F161">
        <f t="shared" si="35"/>
        <v>39939.81256175695</v>
      </c>
      <c r="H161">
        <f t="shared" si="36"/>
        <v>14.699999999999964</v>
      </c>
      <c r="I161">
        <f t="shared" si="37"/>
        <v>1053.6629295119926</v>
      </c>
      <c r="J161">
        <f t="shared" si="38"/>
        <v>216.4987005422886</v>
      </c>
      <c r="L161">
        <f t="shared" si="39"/>
        <v>14.699999999999964</v>
      </c>
      <c r="M161">
        <f t="shared" si="40"/>
        <v>1063.9094708945938</v>
      </c>
      <c r="N161">
        <f t="shared" si="41"/>
        <v>214.66958590473428</v>
      </c>
      <c r="O161">
        <f t="shared" si="42"/>
        <v>216.77077889993308</v>
      </c>
      <c r="P161">
        <f t="shared" si="43"/>
        <v>216.66959425604745</v>
      </c>
      <c r="Q161">
        <f t="shared" si="44"/>
        <v>219.41247797943592</v>
      </c>
    </row>
    <row r="162" spans="1:17" ht="12.75">
      <c r="A162">
        <f t="shared" si="30"/>
        <v>14.799999999999963</v>
      </c>
      <c r="B162">
        <f t="shared" si="31"/>
        <v>1064.153256680591</v>
      </c>
      <c r="C162">
        <f t="shared" si="32"/>
        <v>217.6755803547334</v>
      </c>
      <c r="D162">
        <f t="shared" si="33"/>
        <v>173.02052804385264</v>
      </c>
      <c r="E162">
        <f t="shared" si="34"/>
        <v>35610.03380807725</v>
      </c>
      <c r="F162">
        <f t="shared" si="35"/>
        <v>76836.36951927427</v>
      </c>
      <c r="H162">
        <f t="shared" si="36"/>
        <v>14.799999999999963</v>
      </c>
      <c r="I162">
        <f t="shared" si="37"/>
        <v>1075.3127995662214</v>
      </c>
      <c r="J162">
        <f t="shared" si="38"/>
        <v>217.64876545937395</v>
      </c>
      <c r="L162">
        <f t="shared" si="39"/>
        <v>14.799999999999963</v>
      </c>
      <c r="M162">
        <f t="shared" si="40"/>
        <v>1085.5921843978626</v>
      </c>
      <c r="N162">
        <f t="shared" si="41"/>
        <v>219.4099051955958</v>
      </c>
      <c r="O162">
        <f t="shared" si="42"/>
        <v>220.01483675541124</v>
      </c>
      <c r="P162">
        <f t="shared" si="43"/>
        <v>220.04468632892937</v>
      </c>
      <c r="Q162">
        <f t="shared" si="44"/>
        <v>220.3361362304359</v>
      </c>
    </row>
    <row r="163" spans="1:17" ht="12.75">
      <c r="A163">
        <f t="shared" si="30"/>
        <v>14.899999999999963</v>
      </c>
      <c r="B163">
        <f t="shared" si="31"/>
        <v>1093.0410745306267</v>
      </c>
      <c r="C163">
        <f t="shared" si="32"/>
        <v>221.5500896625417</v>
      </c>
      <c r="D163">
        <f t="shared" si="33"/>
        <v>-186.4776184803254</v>
      </c>
      <c r="E163">
        <f t="shared" si="34"/>
        <v>-11157.419365040018</v>
      </c>
      <c r="F163">
        <f t="shared" si="35"/>
        <v>87250.7426235698</v>
      </c>
      <c r="H163">
        <f t="shared" si="36"/>
        <v>14.899999999999963</v>
      </c>
      <c r="I163">
        <f t="shared" si="37"/>
        <v>1097.0776761121588</v>
      </c>
      <c r="J163">
        <f t="shared" si="38"/>
        <v>221.933597225608</v>
      </c>
      <c r="L163">
        <f t="shared" si="39"/>
        <v>14.899999999999963</v>
      </c>
      <c r="M163">
        <f t="shared" si="40"/>
        <v>1107.5899358577744</v>
      </c>
      <c r="N163">
        <f t="shared" si="41"/>
        <v>220.33492121119917</v>
      </c>
      <c r="O163">
        <f t="shared" si="42"/>
        <v>222.57788974815247</v>
      </c>
      <c r="P163">
        <f t="shared" si="43"/>
        <v>222.46944653854533</v>
      </c>
      <c r="Q163">
        <f t="shared" si="44"/>
        <v>225.1474678282325</v>
      </c>
    </row>
    <row r="164" spans="1:17" ht="12.75">
      <c r="A164">
        <f t="shared" si="30"/>
        <v>14.999999999999963</v>
      </c>
      <c r="B164">
        <f t="shared" si="31"/>
        <v>1112.7676702712374</v>
      </c>
      <c r="C164">
        <f t="shared" si="32"/>
        <v>223.64001629484474</v>
      </c>
      <c r="D164">
        <f t="shared" si="33"/>
        <v>-149.51266851706205</v>
      </c>
      <c r="E164">
        <f t="shared" si="34"/>
        <v>30146.044783762904</v>
      </c>
      <c r="F164">
        <f t="shared" si="35"/>
        <v>-44325.00886474706</v>
      </c>
      <c r="H164">
        <f t="shared" si="36"/>
        <v>14.999999999999963</v>
      </c>
      <c r="I164">
        <f t="shared" si="37"/>
        <v>1119.2710358347197</v>
      </c>
      <c r="J164">
        <f t="shared" si="38"/>
        <v>223.47983262381806</v>
      </c>
      <c r="L164">
        <f t="shared" si="39"/>
        <v>14.999999999999963</v>
      </c>
      <c r="M164">
        <f t="shared" si="40"/>
        <v>1129.8495535513216</v>
      </c>
      <c r="N164">
        <f t="shared" si="41"/>
        <v>225.14206237247376</v>
      </c>
      <c r="O164">
        <f t="shared" si="42"/>
        <v>226.36197392963967</v>
      </c>
      <c r="P164">
        <f t="shared" si="43"/>
        <v>226.40705049245315</v>
      </c>
      <c r="Q164">
        <f t="shared" si="44"/>
        <v>226.73251976718254</v>
      </c>
    </row>
    <row r="165" spans="1:17" ht="12.75">
      <c r="A165">
        <f t="shared" si="30"/>
        <v>15.099999999999962</v>
      </c>
      <c r="B165">
        <f t="shared" si="31"/>
        <v>1139.2237618184938</v>
      </c>
      <c r="C165">
        <f t="shared" si="32"/>
        <v>226.2667395881299</v>
      </c>
      <c r="D165">
        <f t="shared" si="33"/>
        <v>116.99558825248141</v>
      </c>
      <c r="E165">
        <f t="shared" si="34"/>
        <v>47274.19636567203</v>
      </c>
      <c r="F165">
        <f t="shared" si="35"/>
        <v>71743.68473370533</v>
      </c>
      <c r="H165">
        <f t="shared" si="36"/>
        <v>15.099999999999962</v>
      </c>
      <c r="I165">
        <f t="shared" si="37"/>
        <v>1141.6190190971015</v>
      </c>
      <c r="J165">
        <f t="shared" si="38"/>
        <v>228.1285903098454</v>
      </c>
      <c r="L165">
        <f t="shared" si="39"/>
        <v>15.099999999999962</v>
      </c>
      <c r="M165">
        <f t="shared" si="40"/>
        <v>1152.4730974010522</v>
      </c>
      <c r="N165">
        <f t="shared" si="41"/>
        <v>226.71732051170693</v>
      </c>
      <c r="O165">
        <f t="shared" si="42"/>
        <v>227.68556088239302</v>
      </c>
      <c r="P165">
        <f t="shared" si="43"/>
        <v>227.67943405232646</v>
      </c>
      <c r="Q165">
        <f t="shared" si="44"/>
        <v>229.88473288915253</v>
      </c>
    </row>
    <row r="166" spans="1:17" ht="12.75">
      <c r="A166">
        <f t="shared" si="30"/>
        <v>15.199999999999962</v>
      </c>
      <c r="B166">
        <f t="shared" si="31"/>
        <v>1170.6133784659048</v>
      </c>
      <c r="C166">
        <f t="shared" si="32"/>
        <v>229.2339772646622</v>
      </c>
      <c r="D166">
        <f t="shared" si="33"/>
        <v>112.83272319189007</v>
      </c>
      <c r="E166">
        <f t="shared" si="34"/>
        <v>49033.6412856819</v>
      </c>
      <c r="F166">
        <f t="shared" si="35"/>
        <v>71070.16058138784</v>
      </c>
      <c r="H166">
        <f t="shared" si="36"/>
        <v>15.199999999999962</v>
      </c>
      <c r="I166">
        <f t="shared" si="37"/>
        <v>1164.431878128086</v>
      </c>
      <c r="J166">
        <f t="shared" si="38"/>
        <v>229.2755113557657</v>
      </c>
      <c r="L166">
        <f t="shared" si="39"/>
        <v>15.199999999999962</v>
      </c>
      <c r="M166">
        <f t="shared" si="40"/>
        <v>1175.2619647888905</v>
      </c>
      <c r="N166">
        <f t="shared" si="41"/>
        <v>229.86471832320174</v>
      </c>
      <c r="O166">
        <f t="shared" si="42"/>
        <v>232.35939561869003</v>
      </c>
      <c r="P166">
        <f t="shared" si="43"/>
        <v>232.26441446268132</v>
      </c>
      <c r="Q166">
        <f t="shared" si="44"/>
        <v>234.1716431894058</v>
      </c>
    </row>
    <row r="167" spans="1:17" ht="12.75">
      <c r="A167">
        <f t="shared" si="30"/>
        <v>15.299999999999962</v>
      </c>
      <c r="B167">
        <f t="shared" si="31"/>
        <v>1202.5693390250333</v>
      </c>
      <c r="C167">
        <f t="shared" si="32"/>
        <v>232.55844113423504</v>
      </c>
      <c r="D167">
        <f t="shared" si="33"/>
        <v>213.83028723615843</v>
      </c>
      <c r="E167">
        <f t="shared" si="34"/>
        <v>33358.86800409732</v>
      </c>
      <c r="F167">
        <f t="shared" si="35"/>
        <v>75179.94603865233</v>
      </c>
      <c r="H167">
        <f t="shared" si="36"/>
        <v>15.299999999999962</v>
      </c>
      <c r="I167">
        <f t="shared" si="37"/>
        <v>1187.3594292636626</v>
      </c>
      <c r="J167">
        <f t="shared" si="38"/>
        <v>233.33394755089293</v>
      </c>
      <c r="L167">
        <f t="shared" si="39"/>
        <v>15.299999999999962</v>
      </c>
      <c r="M167">
        <f t="shared" si="40"/>
        <v>1198.4833644834796</v>
      </c>
      <c r="N167">
        <f t="shared" si="41"/>
        <v>234.1714833324171</v>
      </c>
      <c r="O167">
        <f t="shared" si="42"/>
        <v>235.31372144293374</v>
      </c>
      <c r="P167">
        <f t="shared" si="43"/>
        <v>235.35712653883564</v>
      </c>
      <c r="Q167">
        <f t="shared" si="44"/>
        <v>236.14661881101364</v>
      </c>
    </row>
    <row r="168" spans="1:17" ht="12.75">
      <c r="A168">
        <f t="shared" si="30"/>
        <v>15.399999999999961</v>
      </c>
      <c r="B168">
        <f t="shared" si="31"/>
        <v>1232.767395683815</v>
      </c>
      <c r="C168">
        <f t="shared" si="32"/>
        <v>235.25402071294982</v>
      </c>
      <c r="D168">
        <f t="shared" si="33"/>
        <v>-40.75858176680434</v>
      </c>
      <c r="E168">
        <f t="shared" si="34"/>
        <v>52760.022564658684</v>
      </c>
      <c r="F168">
        <f t="shared" si="35"/>
        <v>-26631.52907642309</v>
      </c>
      <c r="H168">
        <f t="shared" si="36"/>
        <v>15.399999999999961</v>
      </c>
      <c r="I168">
        <f t="shared" si="37"/>
        <v>1210.692824018752</v>
      </c>
      <c r="J168">
        <f t="shared" si="38"/>
        <v>237.13152062511764</v>
      </c>
      <c r="L168">
        <f t="shared" si="39"/>
        <v>15.399999999999961</v>
      </c>
      <c r="M168">
        <f t="shared" si="40"/>
        <v>1222.0110277852625</v>
      </c>
      <c r="N168">
        <f t="shared" si="41"/>
        <v>236.1385862131536</v>
      </c>
      <c r="O168">
        <f t="shared" si="42"/>
        <v>236.99903819698926</v>
      </c>
      <c r="P168">
        <f t="shared" si="43"/>
        <v>237.0288105207423</v>
      </c>
      <c r="Q168">
        <f t="shared" si="44"/>
        <v>238.27416784169012</v>
      </c>
    </row>
    <row r="169" spans="1:17" ht="12.75">
      <c r="A169">
        <f t="shared" si="30"/>
        <v>15.499999999999961</v>
      </c>
      <c r="B169">
        <f t="shared" si="31"/>
        <v>1264.771377235901</v>
      </c>
      <c r="C169">
        <f t="shared" si="32"/>
        <v>238.31058350119065</v>
      </c>
      <c r="D169">
        <f t="shared" si="33"/>
        <v>96.72853863759315</v>
      </c>
      <c r="E169">
        <f t="shared" si="34"/>
        <v>54604.69051144255</v>
      </c>
      <c r="F169">
        <f t="shared" si="35"/>
        <v>65849.77630969693</v>
      </c>
      <c r="H169">
        <f t="shared" si="36"/>
        <v>15.499999999999961</v>
      </c>
      <c r="I169">
        <f t="shared" si="37"/>
        <v>1234.4059760812638</v>
      </c>
      <c r="J169">
        <f t="shared" si="38"/>
        <v>239.033905319676</v>
      </c>
      <c r="L169">
        <f t="shared" si="39"/>
        <v>15.499999999999961</v>
      </c>
      <c r="M169">
        <f t="shared" si="40"/>
        <v>1245.718835310101</v>
      </c>
      <c r="N169">
        <f t="shared" si="41"/>
        <v>238.2745364151587</v>
      </c>
      <c r="O169">
        <f t="shared" si="42"/>
        <v>239.9759187851314</v>
      </c>
      <c r="P169">
        <f t="shared" si="43"/>
        <v>239.93272404306865</v>
      </c>
      <c r="Q169">
        <f t="shared" si="44"/>
        <v>241.8788013625483</v>
      </c>
    </row>
    <row r="170" spans="1:17" ht="12.75">
      <c r="A170">
        <f t="shared" si="30"/>
        <v>15.59999999999996</v>
      </c>
      <c r="B170">
        <f t="shared" si="31"/>
        <v>1298.461234099072</v>
      </c>
      <c r="C170">
        <f t="shared" si="32"/>
        <v>243.19824659368317</v>
      </c>
      <c r="D170">
        <f t="shared" si="33"/>
        <v>165.8578550540695</v>
      </c>
      <c r="E170">
        <f t="shared" si="34"/>
        <v>-49139.15022798564</v>
      </c>
      <c r="F170">
        <f t="shared" si="35"/>
        <v>-160735.40439337835</v>
      </c>
      <c r="H170">
        <f t="shared" si="36"/>
        <v>15.59999999999996</v>
      </c>
      <c r="I170">
        <f t="shared" si="37"/>
        <v>1258.3093666132313</v>
      </c>
      <c r="J170">
        <f t="shared" si="38"/>
        <v>241.3709699758102</v>
      </c>
      <c r="L170">
        <f t="shared" si="39"/>
        <v>15.59999999999996</v>
      </c>
      <c r="M170">
        <f t="shared" si="40"/>
        <v>1269.7183457006695</v>
      </c>
      <c r="N170">
        <f t="shared" si="41"/>
        <v>241.8733626770495</v>
      </c>
      <c r="O170">
        <f t="shared" si="42"/>
        <v>243.88198076412652</v>
      </c>
      <c r="P170">
        <f t="shared" si="43"/>
        <v>243.78202055120755</v>
      </c>
      <c r="Q170">
        <f t="shared" si="44"/>
        <v>245.72737057288614</v>
      </c>
    </row>
    <row r="171" spans="1:17" ht="12.75">
      <c r="A171">
        <f t="shared" si="30"/>
        <v>15.69999999999996</v>
      </c>
      <c r="B171">
        <f t="shared" si="31"/>
        <v>1314.7507588107408</v>
      </c>
      <c r="C171">
        <f t="shared" si="32"/>
        <v>244.49004833411345</v>
      </c>
      <c r="D171">
        <f t="shared" si="33"/>
        <v>29.9821398133454</v>
      </c>
      <c r="E171">
        <f t="shared" si="34"/>
        <v>59777.2168921233</v>
      </c>
      <c r="F171">
        <f t="shared" si="35"/>
        <v>21990.636173681232</v>
      </c>
      <c r="H171">
        <f t="shared" si="36"/>
        <v>15.69999999999996</v>
      </c>
      <c r="I171">
        <f t="shared" si="37"/>
        <v>1282.4464636108123</v>
      </c>
      <c r="J171">
        <f t="shared" si="38"/>
        <v>244.86383854025746</v>
      </c>
      <c r="L171">
        <f t="shared" si="39"/>
        <v>15.69999999999996</v>
      </c>
      <c r="M171">
        <f t="shared" si="40"/>
        <v>1294.1004912986796</v>
      </c>
      <c r="N171">
        <f t="shared" si="41"/>
        <v>245.7235378736002</v>
      </c>
      <c r="O171">
        <f t="shared" si="42"/>
        <v>247.55668018960935</v>
      </c>
      <c r="P171">
        <f t="shared" si="43"/>
        <v>247.4749921700967</v>
      </c>
      <c r="Q171">
        <f t="shared" si="44"/>
        <v>249.22601932072556</v>
      </c>
    </row>
    <row r="172" spans="1:17" ht="12.75">
      <c r="A172">
        <f t="shared" si="30"/>
        <v>15.79999999999996</v>
      </c>
      <c r="B172">
        <f t="shared" si="31"/>
        <v>1349.4041714759633</v>
      </c>
      <c r="C172">
        <f t="shared" si="32"/>
        <v>249.6401737232078</v>
      </c>
      <c r="D172">
        <f t="shared" si="33"/>
        <v>9.22309429172157</v>
      </c>
      <c r="E172">
        <f t="shared" si="34"/>
        <v>-62065.11362898639</v>
      </c>
      <c r="F172">
        <f t="shared" si="35"/>
        <v>4315.85428255275</v>
      </c>
      <c r="H172">
        <f t="shared" si="36"/>
        <v>15.79999999999996</v>
      </c>
      <c r="I172">
        <f t="shared" si="37"/>
        <v>1306.932847464838</v>
      </c>
      <c r="J172">
        <f t="shared" si="38"/>
        <v>248.61393345742263</v>
      </c>
      <c r="L172">
        <f t="shared" si="39"/>
        <v>15.79999999999996</v>
      </c>
      <c r="M172">
        <f t="shared" si="40"/>
        <v>1318.8507063305751</v>
      </c>
      <c r="N172">
        <f t="shared" si="41"/>
        <v>249.22380829367364</v>
      </c>
      <c r="O172">
        <f t="shared" si="42"/>
        <v>250.89449855234002</v>
      </c>
      <c r="P172">
        <f t="shared" si="43"/>
        <v>250.82964848919266</v>
      </c>
      <c r="Q172">
        <f t="shared" si="44"/>
        <v>252.44778743533385</v>
      </c>
    </row>
    <row r="173" spans="1:17" ht="12.75">
      <c r="A173">
        <f t="shared" si="30"/>
        <v>15.89999999999996</v>
      </c>
      <c r="B173">
        <f t="shared" si="31"/>
        <v>1364.0881014410888</v>
      </c>
      <c r="C173">
        <f t="shared" si="32"/>
        <v>251.2336845912421</v>
      </c>
      <c r="D173">
        <f t="shared" si="33"/>
        <v>-169.98828194081892</v>
      </c>
      <c r="E173">
        <f t="shared" si="34"/>
        <v>37676.00005998209</v>
      </c>
      <c r="F173">
        <f t="shared" si="35"/>
        <v>-55738.717377380744</v>
      </c>
      <c r="H173">
        <f t="shared" si="36"/>
        <v>15.89999999999996</v>
      </c>
      <c r="I173">
        <f t="shared" si="37"/>
        <v>1331.7942408105803</v>
      </c>
      <c r="J173">
        <f t="shared" si="38"/>
        <v>252.06709933242726</v>
      </c>
      <c r="L173">
        <f t="shared" si="39"/>
        <v>15.89999999999996</v>
      </c>
      <c r="M173">
        <f t="shared" si="40"/>
        <v>1343.936037827443</v>
      </c>
      <c r="N173">
        <f t="shared" si="41"/>
        <v>252.44592771424408</v>
      </c>
      <c r="O173">
        <f t="shared" si="42"/>
        <v>254.0042632702385</v>
      </c>
      <c r="P173">
        <f t="shared" si="43"/>
        <v>253.93871251278225</v>
      </c>
      <c r="Q173">
        <f t="shared" si="44"/>
        <v>255.43588854358794</v>
      </c>
    </row>
    <row r="174" spans="1:17" ht="12.75">
      <c r="A174">
        <f t="shared" si="30"/>
        <v>15.99999999999996</v>
      </c>
      <c r="B174">
        <f t="shared" si="31"/>
        <v>1394.4086171781003</v>
      </c>
      <c r="C174">
        <f t="shared" si="32"/>
        <v>255.48496289406432</v>
      </c>
      <c r="D174">
        <f t="shared" si="33"/>
        <v>-196.80753477246802</v>
      </c>
      <c r="E174">
        <f t="shared" si="34"/>
        <v>-28711.661690743895</v>
      </c>
      <c r="F174">
        <f t="shared" si="35"/>
        <v>151043.10391783994</v>
      </c>
      <c r="H174">
        <f t="shared" si="36"/>
        <v>15.99999999999996</v>
      </c>
      <c r="I174">
        <f t="shared" si="37"/>
        <v>1357.000950743823</v>
      </c>
      <c r="J174">
        <f t="shared" si="38"/>
        <v>255.20863991219576</v>
      </c>
      <c r="L174">
        <f t="shared" si="39"/>
        <v>15.99999999999996</v>
      </c>
      <c r="M174">
        <f t="shared" si="40"/>
        <v>1369.3321672911743</v>
      </c>
      <c r="N174">
        <f t="shared" si="41"/>
        <v>255.43381155802481</v>
      </c>
      <c r="O174">
        <f t="shared" si="42"/>
        <v>256.8560662107146</v>
      </c>
      <c r="P174">
        <f t="shared" si="43"/>
        <v>256.7858919664725</v>
      </c>
      <c r="Q174">
        <f t="shared" si="44"/>
        <v>258.1427421139994</v>
      </c>
    </row>
    <row r="175" spans="1:17" ht="12.75">
      <c r="A175">
        <f t="shared" si="30"/>
        <v>16.09999999999996</v>
      </c>
      <c r="B175">
        <f t="shared" si="31"/>
        <v>1414.8171451115113</v>
      </c>
      <c r="C175">
        <f t="shared" si="32"/>
        <v>257.394455360422</v>
      </c>
      <c r="D175">
        <f t="shared" si="33"/>
        <v>-84.06758851753514</v>
      </c>
      <c r="E175">
        <f t="shared" si="34"/>
        <v>59098.756157977215</v>
      </c>
      <c r="F175">
        <f t="shared" si="35"/>
        <v>-54625.145204772154</v>
      </c>
      <c r="H175">
        <f t="shared" si="36"/>
        <v>16.09999999999996</v>
      </c>
      <c r="I175">
        <f t="shared" si="37"/>
        <v>1382.5218147350427</v>
      </c>
      <c r="J175">
        <f t="shared" si="38"/>
        <v>258.06661578026524</v>
      </c>
      <c r="L175">
        <f t="shared" si="39"/>
        <v>16.09999999999996</v>
      </c>
      <c r="M175">
        <f t="shared" si="40"/>
        <v>1395.0131751249476</v>
      </c>
      <c r="N175">
        <f t="shared" si="41"/>
        <v>258.14034879865284</v>
      </c>
      <c r="O175">
        <f t="shared" si="42"/>
        <v>259.45092046210175</v>
      </c>
      <c r="P175">
        <f t="shared" si="43"/>
        <v>259.39404571510687</v>
      </c>
      <c r="Q175">
        <f t="shared" si="44"/>
        <v>260.74364426860694</v>
      </c>
    </row>
    <row r="176" spans="1:17" ht="12.75">
      <c r="A176">
        <f t="shared" si="30"/>
        <v>16.19999999999996</v>
      </c>
      <c r="B176">
        <f t="shared" si="31"/>
        <v>1449.7584406262756</v>
      </c>
      <c r="C176">
        <f t="shared" si="32"/>
        <v>262.5548827528246</v>
      </c>
      <c r="D176">
        <f t="shared" si="33"/>
        <v>55.57315829407706</v>
      </c>
      <c r="E176">
        <f t="shared" si="34"/>
        <v>-68669.23511886082</v>
      </c>
      <c r="F176">
        <f t="shared" si="35"/>
        <v>-55506.95961441701</v>
      </c>
      <c r="H176">
        <f t="shared" si="36"/>
        <v>16.19999999999996</v>
      </c>
      <c r="I176">
        <f t="shared" si="37"/>
        <v>1408.3284763130691</v>
      </c>
      <c r="J176">
        <f t="shared" si="38"/>
        <v>260.7784387552109</v>
      </c>
      <c r="L176">
        <f t="shared" si="39"/>
        <v>16.19999999999996</v>
      </c>
      <c r="M176">
        <f t="shared" si="40"/>
        <v>1420.9560738819755</v>
      </c>
      <c r="N176">
        <f t="shared" si="41"/>
        <v>260.74162442148173</v>
      </c>
      <c r="O176">
        <f t="shared" si="42"/>
        <v>262.2161747520948</v>
      </c>
      <c r="P176">
        <f t="shared" si="43"/>
        <v>262.20830072002263</v>
      </c>
      <c r="Q176">
        <f t="shared" si="44"/>
        <v>263.9702105343693</v>
      </c>
    </row>
    <row r="177" spans="1:17" ht="12.75">
      <c r="A177">
        <f t="shared" si="30"/>
        <v>16.29999999999996</v>
      </c>
      <c r="B177">
        <f t="shared" si="31"/>
        <v>1464.6156431748248</v>
      </c>
      <c r="C177">
        <f t="shared" si="32"/>
        <v>264.2682518798047</v>
      </c>
      <c r="D177">
        <f t="shared" si="33"/>
        <v>-179.83695975651682</v>
      </c>
      <c r="E177">
        <f t="shared" si="34"/>
        <v>41487.67046599159</v>
      </c>
      <c r="F177">
        <f t="shared" si="35"/>
        <v>-61547.51469489488</v>
      </c>
      <c r="H177">
        <f t="shared" si="36"/>
        <v>16.29999999999996</v>
      </c>
      <c r="I177">
        <f t="shared" si="37"/>
        <v>1434.4063201885901</v>
      </c>
      <c r="J177">
        <f t="shared" si="38"/>
        <v>263.89622986595083</v>
      </c>
      <c r="L177">
        <f t="shared" si="39"/>
        <v>16.29999999999996</v>
      </c>
      <c r="M177">
        <f t="shared" si="40"/>
        <v>1447.1820869803103</v>
      </c>
      <c r="N177">
        <f t="shared" si="41"/>
        <v>263.9725858985471</v>
      </c>
      <c r="O177">
        <f t="shared" si="42"/>
        <v>266.0777927268594</v>
      </c>
      <c r="P177">
        <f t="shared" si="43"/>
        <v>266.17440010492055</v>
      </c>
      <c r="Q177">
        <f t="shared" si="44"/>
        <v>268.5726184829617</v>
      </c>
    </row>
    <row r="178" spans="1:17" ht="12.75">
      <c r="A178">
        <f t="shared" si="30"/>
        <v>16.399999999999963</v>
      </c>
      <c r="B178">
        <f t="shared" si="31"/>
        <v>1496.8014473304593</v>
      </c>
      <c r="C178">
        <f t="shared" si="32"/>
        <v>267.20403941325765</v>
      </c>
      <c r="D178">
        <f t="shared" si="33"/>
        <v>-11.096960565707725</v>
      </c>
      <c r="E178">
        <f t="shared" si="34"/>
        <v>70403.9476680385</v>
      </c>
      <c r="F178">
        <f t="shared" si="35"/>
        <v>-8605.99296030832</v>
      </c>
      <c r="H178">
        <f t="shared" si="36"/>
        <v>16.399999999999963</v>
      </c>
      <c r="I178">
        <f t="shared" si="37"/>
        <v>1460.7959431751851</v>
      </c>
      <c r="J178">
        <f t="shared" si="38"/>
        <v>268.14542612056033</v>
      </c>
      <c r="L178">
        <f t="shared" si="39"/>
        <v>16.399999999999963</v>
      </c>
      <c r="M178">
        <f t="shared" si="40"/>
        <v>1473.799580147728</v>
      </c>
      <c r="N178">
        <f t="shared" si="41"/>
        <v>268.5726675955921</v>
      </c>
      <c r="O178">
        <f t="shared" si="42"/>
        <v>270.8159210058402</v>
      </c>
      <c r="P178">
        <f t="shared" si="43"/>
        <v>270.8447219500256</v>
      </c>
      <c r="Q178">
        <f t="shared" si="44"/>
        <v>272.2630306494508</v>
      </c>
    </row>
    <row r="179" spans="1:17" ht="12.75">
      <c r="A179">
        <f t="shared" si="30"/>
        <v>16.499999999999964</v>
      </c>
      <c r="B179">
        <f t="shared" si="31"/>
        <v>1535.1644994429616</v>
      </c>
      <c r="C179">
        <f t="shared" si="32"/>
        <v>270.6683421319701</v>
      </c>
      <c r="D179">
        <f t="shared" si="33"/>
        <v>162.64212284285435</v>
      </c>
      <c r="E179">
        <f t="shared" si="34"/>
        <v>64496.01069439819</v>
      </c>
      <c r="F179">
        <f t="shared" si="35"/>
        <v>111944.65273870286</v>
      </c>
      <c r="H179">
        <f t="shared" si="36"/>
        <v>16.499999999999964</v>
      </c>
      <c r="I179">
        <f t="shared" si="37"/>
        <v>1487.6104857872413</v>
      </c>
      <c r="J179">
        <f t="shared" si="38"/>
        <v>272.5454016396078</v>
      </c>
      <c r="L179">
        <f t="shared" si="39"/>
        <v>16.499999999999964</v>
      </c>
      <c r="M179">
        <f t="shared" si="40"/>
        <v>1500.8688632170076</v>
      </c>
      <c r="N179">
        <f t="shared" si="41"/>
        <v>272.27356015609854</v>
      </c>
      <c r="O179">
        <f t="shared" si="42"/>
        <v>273.00382677963785</v>
      </c>
      <c r="P179">
        <f t="shared" si="43"/>
        <v>272.9684790524408</v>
      </c>
      <c r="Q179">
        <f t="shared" si="44"/>
        <v>273.95608173162174</v>
      </c>
    </row>
    <row r="180" spans="1:17" ht="12.75">
      <c r="A180">
        <f t="shared" si="30"/>
        <v>16.599999999999966</v>
      </c>
      <c r="B180">
        <f t="shared" si="31"/>
        <v>1574.260315439184</v>
      </c>
      <c r="C180">
        <f t="shared" si="32"/>
        <v>275.24901197949714</v>
      </c>
      <c r="D180">
        <f t="shared" si="33"/>
        <v>295.0462584952539</v>
      </c>
      <c r="E180">
        <f t="shared" si="34"/>
        <v>-23721.966082004343</v>
      </c>
      <c r="F180">
        <f t="shared" si="35"/>
        <v>-171552.11320929046</v>
      </c>
      <c r="H180">
        <f t="shared" si="36"/>
        <v>16.599999999999966</v>
      </c>
      <c r="I180">
        <f t="shared" si="37"/>
        <v>1514.8650259512021</v>
      </c>
      <c r="J180">
        <f t="shared" si="38"/>
        <v>274.35328182226317</v>
      </c>
      <c r="L180">
        <f t="shared" si="39"/>
        <v>16.599999999999966</v>
      </c>
      <c r="M180">
        <f t="shared" si="40"/>
        <v>1528.1717674428724</v>
      </c>
      <c r="N180">
        <f t="shared" si="41"/>
        <v>273.95478320413093</v>
      </c>
      <c r="O180">
        <f t="shared" si="42"/>
        <v>276.02719413273303</v>
      </c>
      <c r="P180">
        <f t="shared" si="43"/>
        <v>276.11263804846595</v>
      </c>
      <c r="Q180">
        <f t="shared" si="44"/>
        <v>278.9831442330966</v>
      </c>
    </row>
    <row r="181" spans="1:17" ht="12.75">
      <c r="A181">
        <f t="shared" si="30"/>
        <v>16.699999999999967</v>
      </c>
      <c r="B181">
        <f t="shared" si="31"/>
        <v>1598.5919864442374</v>
      </c>
      <c r="C181">
        <f t="shared" si="32"/>
        <v>277.88241121577033</v>
      </c>
      <c r="D181">
        <f t="shared" si="33"/>
        <v>280.8873358298203</v>
      </c>
      <c r="E181">
        <f t="shared" si="34"/>
        <v>35818.98527120354</v>
      </c>
      <c r="F181">
        <f t="shared" si="35"/>
        <v>71107.76561488834</v>
      </c>
      <c r="H181">
        <f t="shared" si="36"/>
        <v>16.699999999999967</v>
      </c>
      <c r="I181">
        <f t="shared" si="37"/>
        <v>1542.3003541334285</v>
      </c>
      <c r="J181">
        <f t="shared" si="38"/>
        <v>278.12318542747573</v>
      </c>
      <c r="L181">
        <f t="shared" si="39"/>
        <v>16.699999999999967</v>
      </c>
      <c r="M181">
        <f t="shared" si="40"/>
        <v>1555.7920606395328</v>
      </c>
      <c r="N181">
        <f t="shared" si="41"/>
        <v>278.9900550228915</v>
      </c>
      <c r="O181">
        <f t="shared" si="42"/>
        <v>280.9278207856064</v>
      </c>
      <c r="P181">
        <f t="shared" si="43"/>
        <v>280.87600833429866</v>
      </c>
      <c r="Q181">
        <f t="shared" si="44"/>
        <v>281.28507820428786</v>
      </c>
    </row>
    <row r="182" spans="1:17" ht="12.75">
      <c r="A182">
        <f t="shared" si="30"/>
        <v>16.79999999999997</v>
      </c>
      <c r="B182">
        <f t="shared" si="31"/>
        <v>1634.050777480226</v>
      </c>
      <c r="C182">
        <f t="shared" si="32"/>
        <v>281.36919048570724</v>
      </c>
      <c r="D182">
        <f t="shared" si="33"/>
        <v>-222.12863510743668</v>
      </c>
      <c r="E182">
        <f t="shared" si="34"/>
        <v>32674.54797104565</v>
      </c>
      <c r="F182">
        <f t="shared" si="35"/>
        <v>-34496.79182602254</v>
      </c>
      <c r="H182">
        <f t="shared" si="36"/>
        <v>16.79999999999997</v>
      </c>
      <c r="I182">
        <f t="shared" si="37"/>
        <v>1570.112672676176</v>
      </c>
      <c r="J182">
        <f t="shared" si="38"/>
        <v>282.4109515753099</v>
      </c>
      <c r="L182">
        <f t="shared" si="39"/>
        <v>16.79999999999997</v>
      </c>
      <c r="M182">
        <f t="shared" si="40"/>
        <v>1583.8567738306492</v>
      </c>
      <c r="N182">
        <f t="shared" si="41"/>
        <v>281.3051026840763</v>
      </c>
      <c r="O182">
        <f t="shared" si="42"/>
        <v>282.59455284620213</v>
      </c>
      <c r="P182">
        <f t="shared" si="43"/>
        <v>282.622846480182</v>
      </c>
      <c r="Q182">
        <f t="shared" si="44"/>
        <v>285.70380806627657</v>
      </c>
    </row>
    <row r="183" spans="1:17" ht="12.75">
      <c r="A183">
        <f t="shared" si="30"/>
        <v>16.89999999999997</v>
      </c>
      <c r="B183">
        <f t="shared" si="31"/>
        <v>1666.3790747158255</v>
      </c>
      <c r="C183">
        <f t="shared" si="32"/>
        <v>284.2679105253115</v>
      </c>
      <c r="D183">
        <f t="shared" si="33"/>
        <v>-31.689550416971684</v>
      </c>
      <c r="E183">
        <f t="shared" si="34"/>
        <v>78581.34455210736</v>
      </c>
      <c r="F183">
        <f t="shared" si="35"/>
        <v>-25757.566428735474</v>
      </c>
      <c r="H183">
        <f t="shared" si="36"/>
        <v>16.89999999999997</v>
      </c>
      <c r="I183">
        <f t="shared" si="37"/>
        <v>1598.353767833707</v>
      </c>
      <c r="J183">
        <f t="shared" si="38"/>
        <v>284.5831862214515</v>
      </c>
      <c r="L183">
        <f t="shared" si="39"/>
        <v>16.89999999999997</v>
      </c>
      <c r="M183">
        <f t="shared" si="40"/>
        <v>1612.1475023207013</v>
      </c>
      <c r="N183">
        <f t="shared" si="41"/>
        <v>285.7288200169405</v>
      </c>
      <c r="O183">
        <f t="shared" si="42"/>
        <v>287.7697791926486</v>
      </c>
      <c r="P183">
        <f t="shared" si="43"/>
        <v>287.7032302737532</v>
      </c>
      <c r="Q183">
        <f t="shared" si="44"/>
        <v>287.8798928132499</v>
      </c>
    </row>
    <row r="184" spans="1:17" ht="12.75">
      <c r="A184">
        <f t="shared" si="30"/>
        <v>16.99999999999997</v>
      </c>
      <c r="B184">
        <f t="shared" si="31"/>
        <v>1707.6369855815033</v>
      </c>
      <c r="C184">
        <f t="shared" si="32"/>
        <v>289.708432653841</v>
      </c>
      <c r="D184">
        <f t="shared" si="33"/>
        <v>-17.297799871391646</v>
      </c>
      <c r="E184">
        <f t="shared" si="34"/>
        <v>-82548.77610543741</v>
      </c>
      <c r="F184">
        <f t="shared" si="35"/>
        <v>44816.90846684174</v>
      </c>
      <c r="H184">
        <f t="shared" si="36"/>
        <v>16.99999999999997</v>
      </c>
      <c r="I184">
        <f t="shared" si="37"/>
        <v>1626.812086455852</v>
      </c>
      <c r="J184">
        <f t="shared" si="38"/>
        <v>289.2328769943528</v>
      </c>
      <c r="L184">
        <f t="shared" si="39"/>
        <v>16.99999999999997</v>
      </c>
      <c r="M184">
        <f t="shared" si="40"/>
        <v>1640.8900811834178</v>
      </c>
      <c r="N184">
        <f t="shared" si="41"/>
        <v>287.89505518748376</v>
      </c>
      <c r="O184">
        <f t="shared" si="42"/>
        <v>290.1474386648915</v>
      </c>
      <c r="P184">
        <f t="shared" si="43"/>
        <v>290.25567102914437</v>
      </c>
      <c r="Q184">
        <f t="shared" si="44"/>
        <v>293.2195528159497</v>
      </c>
    </row>
    <row r="185" spans="1:17" ht="12.75">
      <c r="A185">
        <f t="shared" si="30"/>
        <v>17.099999999999973</v>
      </c>
      <c r="B185">
        <f t="shared" si="31"/>
        <v>1722.9499476152357</v>
      </c>
      <c r="C185">
        <f t="shared" si="32"/>
        <v>291.25492165588776</v>
      </c>
      <c r="D185">
        <f t="shared" si="33"/>
        <v>-26.56250599007157</v>
      </c>
      <c r="E185">
        <f t="shared" si="34"/>
        <v>82909.00389522969</v>
      </c>
      <c r="F185">
        <f t="shared" si="35"/>
        <v>-22275.666063030996</v>
      </c>
      <c r="H185">
        <f t="shared" si="36"/>
        <v>17.099999999999973</v>
      </c>
      <c r="I185">
        <f t="shared" si="37"/>
        <v>1655.7353741552874</v>
      </c>
      <c r="J185">
        <f t="shared" si="38"/>
        <v>292.34797636064496</v>
      </c>
      <c r="L185">
        <f t="shared" si="39"/>
        <v>17.099999999999973</v>
      </c>
      <c r="M185">
        <f t="shared" si="40"/>
        <v>1669.9220949732762</v>
      </c>
      <c r="N185">
        <f t="shared" si="41"/>
        <v>293.21851062281064</v>
      </c>
      <c r="O185">
        <f t="shared" si="42"/>
        <v>293.3580538451214</v>
      </c>
      <c r="P185">
        <f t="shared" si="43"/>
        <v>293.3526854131897</v>
      </c>
      <c r="Q185">
        <f t="shared" si="44"/>
        <v>295.4238196608022</v>
      </c>
    </row>
    <row r="186" spans="1:17" ht="12.75">
      <c r="A186">
        <f t="shared" si="30"/>
        <v>17.199999999999974</v>
      </c>
      <c r="B186">
        <f t="shared" si="31"/>
        <v>1765.667979291483</v>
      </c>
      <c r="C186">
        <f t="shared" si="32"/>
        <v>295.66854743549936</v>
      </c>
      <c r="D186">
        <f t="shared" si="33"/>
        <v>-258.9964755966521</v>
      </c>
      <c r="E186">
        <f t="shared" si="34"/>
        <v>8370.283337481262</v>
      </c>
      <c r="F186">
        <f t="shared" si="35"/>
        <v>57394.50139168062</v>
      </c>
      <c r="H186">
        <f t="shared" si="36"/>
        <v>17.199999999999974</v>
      </c>
      <c r="I186">
        <f t="shared" si="37"/>
        <v>1684.970171791352</v>
      </c>
      <c r="J186">
        <f t="shared" si="38"/>
        <v>294.8810145549472</v>
      </c>
      <c r="L186">
        <f t="shared" si="39"/>
        <v>17.199999999999974</v>
      </c>
      <c r="M186">
        <f t="shared" si="40"/>
        <v>1699.2898251199467</v>
      </c>
      <c r="N186">
        <f t="shared" si="41"/>
        <v>295.45454901415195</v>
      </c>
      <c r="O186">
        <f t="shared" si="42"/>
        <v>298.48179029841873</v>
      </c>
      <c r="P186">
        <f t="shared" si="43"/>
        <v>298.4229812428917</v>
      </c>
      <c r="Q186">
        <f t="shared" si="44"/>
        <v>298.3603286535363</v>
      </c>
    </row>
    <row r="187" spans="1:17" ht="12.75">
      <c r="A187">
        <f t="shared" si="30"/>
        <v>17.299999999999976</v>
      </c>
      <c r="B187">
        <f t="shared" si="31"/>
        <v>1795.5740426357622</v>
      </c>
      <c r="C187">
        <f t="shared" si="32"/>
        <v>300.299428585121</v>
      </c>
      <c r="D187">
        <f t="shared" si="33"/>
        <v>-10.416608028048017</v>
      </c>
      <c r="E187">
        <f t="shared" si="34"/>
        <v>-89111.1289338824</v>
      </c>
      <c r="F187">
        <f t="shared" si="35"/>
        <v>36746.11087200761</v>
      </c>
      <c r="H187">
        <f t="shared" si="36"/>
        <v>17.299999999999976</v>
      </c>
      <c r="I187">
        <f t="shared" si="37"/>
        <v>1714.4582732468466</v>
      </c>
      <c r="J187">
        <f t="shared" si="38"/>
        <v>300.063386845416</v>
      </c>
      <c r="L187">
        <f t="shared" si="39"/>
        <v>17.299999999999976</v>
      </c>
      <c r="M187">
        <f t="shared" si="40"/>
        <v>1729.0835654657851</v>
      </c>
      <c r="N187">
        <f t="shared" si="41"/>
        <v>298.3764706184311</v>
      </c>
      <c r="O187">
        <f t="shared" si="42"/>
        <v>301.50003968855134</v>
      </c>
      <c r="P187">
        <f t="shared" si="43"/>
        <v>301.63721675866697</v>
      </c>
      <c r="Q187">
        <f t="shared" si="44"/>
        <v>302.9255276850662</v>
      </c>
    </row>
    <row r="188" spans="1:17" ht="12.75">
      <c r="A188">
        <f t="shared" si="30"/>
        <v>17.399999999999977</v>
      </c>
      <c r="B188">
        <f t="shared" si="31"/>
        <v>1810.8531564271207</v>
      </c>
      <c r="C188">
        <f t="shared" si="32"/>
        <v>301.9185206744736</v>
      </c>
      <c r="D188">
        <f t="shared" si="33"/>
        <v>-46.19482146354014</v>
      </c>
      <c r="E188">
        <f t="shared" si="34"/>
        <v>87743.88616041206</v>
      </c>
      <c r="F188">
        <f t="shared" si="35"/>
        <v>-39343.68981920714</v>
      </c>
      <c r="H188">
        <f t="shared" si="36"/>
        <v>17.399999999999977</v>
      </c>
      <c r="I188">
        <f t="shared" si="37"/>
        <v>1744.4646119313882</v>
      </c>
      <c r="J188">
        <f t="shared" si="38"/>
        <v>303.6521214133421</v>
      </c>
      <c r="L188">
        <f t="shared" si="39"/>
        <v>17.399999999999977</v>
      </c>
      <c r="M188">
        <f t="shared" si="40"/>
        <v>1759.2098406524174</v>
      </c>
      <c r="N188">
        <f t="shared" si="41"/>
        <v>302.96289694152586</v>
      </c>
      <c r="O188">
        <f t="shared" si="42"/>
        <v>304.07421541083806</v>
      </c>
      <c r="P188">
        <f t="shared" si="43"/>
        <v>304.11962378854156</v>
      </c>
      <c r="Q188">
        <f t="shared" si="44"/>
        <v>307.35421428229625</v>
      </c>
    </row>
    <row r="189" spans="1:17" ht="12.75">
      <c r="A189">
        <f t="shared" si="30"/>
        <v>17.49999999999998</v>
      </c>
      <c r="B189">
        <f t="shared" si="31"/>
        <v>1855.2740833730722</v>
      </c>
      <c r="C189">
        <f t="shared" si="32"/>
        <v>305.4827961116449</v>
      </c>
      <c r="D189">
        <f t="shared" si="33"/>
        <v>85.73642949630317</v>
      </c>
      <c r="E189">
        <f t="shared" si="34"/>
        <v>92089.0928045367</v>
      </c>
      <c r="F189">
        <f t="shared" si="35"/>
        <v>77322.14141100773</v>
      </c>
      <c r="H189">
        <f t="shared" si="36"/>
        <v>17.49999999999998</v>
      </c>
      <c r="I189">
        <f t="shared" si="37"/>
        <v>1774.8298240727224</v>
      </c>
      <c r="J189">
        <f t="shared" si="38"/>
        <v>306.30023277203003</v>
      </c>
      <c r="L189">
        <f t="shared" si="39"/>
        <v>17.49999999999998</v>
      </c>
      <c r="M189">
        <f t="shared" si="40"/>
        <v>1789.6549204794603</v>
      </c>
      <c r="N189">
        <f t="shared" si="41"/>
        <v>307.33829856788503</v>
      </c>
      <c r="O189">
        <f t="shared" si="42"/>
        <v>307.28602498536014</v>
      </c>
      <c r="P189">
        <f t="shared" si="43"/>
        <v>307.2855685095517</v>
      </c>
      <c r="Q189">
        <f t="shared" si="44"/>
        <v>311.0614188216745</v>
      </c>
    </row>
    <row r="190" spans="1:17" ht="12.75">
      <c r="A190">
        <f t="shared" si="30"/>
        <v>17.59999999999998</v>
      </c>
      <c r="B190">
        <f t="shared" si="31"/>
        <v>1901.9214028550202</v>
      </c>
      <c r="C190">
        <f t="shared" si="32"/>
        <v>311.0271735999168</v>
      </c>
      <c r="D190">
        <f t="shared" si="33"/>
        <v>131.90342322108364</v>
      </c>
      <c r="E190">
        <f t="shared" si="34"/>
        <v>-91997.03500044796</v>
      </c>
      <c r="F190">
        <f t="shared" si="35"/>
        <v>-175204.74547561764</v>
      </c>
      <c r="H190">
        <f t="shared" si="36"/>
        <v>17.59999999999998</v>
      </c>
      <c r="I190">
        <f t="shared" si="37"/>
        <v>1805.4598473499254</v>
      </c>
      <c r="J190">
        <f t="shared" si="38"/>
        <v>309.2588940773432</v>
      </c>
      <c r="L190">
        <f t="shared" si="39"/>
        <v>17.59999999999998</v>
      </c>
      <c r="M190">
        <f t="shared" si="40"/>
        <v>1820.4473022191166</v>
      </c>
      <c r="N190">
        <f t="shared" si="41"/>
        <v>311.0701689808758</v>
      </c>
      <c r="O190">
        <f t="shared" si="42"/>
        <v>310.9189061574099</v>
      </c>
      <c r="P190">
        <f t="shared" si="43"/>
        <v>310.9208788107639</v>
      </c>
      <c r="Q190">
        <f t="shared" si="44"/>
        <v>314.6080754758583</v>
      </c>
    </row>
    <row r="191" spans="1:17" ht="12.75">
      <c r="A191">
        <f t="shared" si="30"/>
        <v>17.69999999999998</v>
      </c>
      <c r="B191">
        <f t="shared" si="31"/>
        <v>1917.620778391561</v>
      </c>
      <c r="C191">
        <f t="shared" si="32"/>
        <v>312.7501418126441</v>
      </c>
      <c r="D191">
        <f t="shared" si="33"/>
        <v>-62.524220925881096</v>
      </c>
      <c r="E191">
        <f t="shared" si="34"/>
        <v>92821.19379005738</v>
      </c>
      <c r="F191">
        <f t="shared" si="35"/>
        <v>-54080.42139901036</v>
      </c>
      <c r="H191">
        <f t="shared" si="36"/>
        <v>17.69999999999998</v>
      </c>
      <c r="I191">
        <f t="shared" si="37"/>
        <v>1836.3857367576597</v>
      </c>
      <c r="J191">
        <f t="shared" si="38"/>
        <v>312.70667398324224</v>
      </c>
      <c r="L191">
        <f t="shared" si="39"/>
        <v>17.69999999999998</v>
      </c>
      <c r="M191">
        <f t="shared" si="40"/>
        <v>1851.6032657923347</v>
      </c>
      <c r="N191">
        <f t="shared" si="41"/>
        <v>314.6328009119788</v>
      </c>
      <c r="O191">
        <f t="shared" si="42"/>
        <v>314.57438146327524</v>
      </c>
      <c r="P191">
        <f t="shared" si="43"/>
        <v>314.575364891481</v>
      </c>
      <c r="Q191">
        <f t="shared" si="44"/>
        <v>318.28592781891984</v>
      </c>
    </row>
    <row r="192" spans="1:17" ht="12.75">
      <c r="A192">
        <f t="shared" si="30"/>
        <v>17.799999999999983</v>
      </c>
      <c r="B192">
        <f t="shared" si="31"/>
        <v>1963.828035344043</v>
      </c>
      <c r="C192">
        <f t="shared" si="32"/>
        <v>317.66448322205076</v>
      </c>
      <c r="D192">
        <f t="shared" si="33"/>
        <v>336.7198177947645</v>
      </c>
      <c r="E192">
        <f t="shared" si="34"/>
        <v>-32630.312356504044</v>
      </c>
      <c r="F192">
        <f t="shared" si="35"/>
        <v>-231002.0712121089</v>
      </c>
      <c r="H192">
        <f t="shared" si="36"/>
        <v>17.799999999999983</v>
      </c>
      <c r="I192">
        <f t="shared" si="37"/>
        <v>1867.6564041559839</v>
      </c>
      <c r="J192">
        <f t="shared" si="38"/>
        <v>316.338164855359</v>
      </c>
      <c r="L192">
        <f t="shared" si="39"/>
        <v>17.799999999999983</v>
      </c>
      <c r="M192">
        <f t="shared" si="40"/>
        <v>1883.1235694830082</v>
      </c>
      <c r="N192">
        <f t="shared" si="41"/>
        <v>318.30403018510384</v>
      </c>
      <c r="O192">
        <f t="shared" si="42"/>
        <v>318.1646329353927</v>
      </c>
      <c r="P192">
        <f t="shared" si="43"/>
        <v>318.16503329323365</v>
      </c>
      <c r="Q192">
        <f t="shared" si="44"/>
        <v>321.9823506800343</v>
      </c>
    </row>
    <row r="193" spans="1:17" ht="12.75">
      <c r="A193">
        <f t="shared" si="30"/>
        <v>17.899999999999984</v>
      </c>
      <c r="B193">
        <f t="shared" si="31"/>
        <v>1990.8771887324208</v>
      </c>
      <c r="C193">
        <f t="shared" si="32"/>
        <v>321.77072075843904</v>
      </c>
      <c r="D193">
        <f t="shared" si="33"/>
        <v>-165.27403437405525</v>
      </c>
      <c r="E193">
        <f t="shared" si="34"/>
        <v>-80516.24454123652</v>
      </c>
      <c r="F193">
        <f t="shared" si="35"/>
        <v>239709.38407356944</v>
      </c>
      <c r="H193">
        <f t="shared" si="36"/>
        <v>17.899999999999984</v>
      </c>
      <c r="I193">
        <f t="shared" si="37"/>
        <v>1899.2902206415197</v>
      </c>
      <c r="J193">
        <f t="shared" si="38"/>
        <v>320.01147651989027</v>
      </c>
      <c r="L193">
        <f t="shared" si="39"/>
        <v>17.899999999999984</v>
      </c>
      <c r="M193">
        <f t="shared" si="40"/>
        <v>1915.0059980383814</v>
      </c>
      <c r="N193">
        <f t="shared" si="41"/>
        <v>321.9710490812602</v>
      </c>
      <c r="O193">
        <f t="shared" si="42"/>
        <v>321.99679433884785</v>
      </c>
      <c r="P193">
        <f t="shared" si="43"/>
        <v>321.9975174682106</v>
      </c>
      <c r="Q193">
        <f t="shared" si="44"/>
        <v>325.2097580293315</v>
      </c>
    </row>
    <row r="194" spans="1:17" ht="12.75">
      <c r="A194">
        <f t="shared" si="30"/>
        <v>17.999999999999986</v>
      </c>
      <c r="B194">
        <f t="shared" si="31"/>
        <v>2009.807305646495</v>
      </c>
      <c r="C194">
        <f t="shared" si="32"/>
        <v>325.3859763734797</v>
      </c>
      <c r="D194">
        <f t="shared" si="33"/>
        <v>-187.1320746510936</v>
      </c>
      <c r="E194">
        <f t="shared" si="34"/>
        <v>-76699.87049271935</v>
      </c>
      <c r="F194">
        <f t="shared" si="35"/>
        <v>258177.87982519157</v>
      </c>
      <c r="H194">
        <f t="shared" si="36"/>
        <v>17.999999999999986</v>
      </c>
      <c r="I194">
        <f t="shared" si="37"/>
        <v>1931.2913682935086</v>
      </c>
      <c r="J194">
        <f t="shared" si="38"/>
        <v>323.95129238745653</v>
      </c>
      <c r="L194">
        <f t="shared" si="39"/>
        <v>17.999999999999986</v>
      </c>
      <c r="M194">
        <f t="shared" si="40"/>
        <v>1947.2588218837932</v>
      </c>
      <c r="N194">
        <f t="shared" si="41"/>
        <v>325.1646617804226</v>
      </c>
      <c r="O194">
        <f t="shared" si="42"/>
        <v>326.52116999177906</v>
      </c>
      <c r="P194">
        <f t="shared" si="43"/>
        <v>326.5888777668813</v>
      </c>
      <c r="Q194">
        <f t="shared" si="44"/>
        <v>327.6868741728358</v>
      </c>
    </row>
    <row r="195" spans="1:17" ht="12.75">
      <c r="A195">
        <f t="shared" si="30"/>
        <v>18.099999999999987</v>
      </c>
      <c r="B195">
        <f t="shared" si="31"/>
        <v>2029.7026723277393</v>
      </c>
      <c r="C195">
        <f t="shared" si="32"/>
        <v>328.110298080861</v>
      </c>
      <c r="D195">
        <f t="shared" si="33"/>
        <v>-282.3007281149016</v>
      </c>
      <c r="E195">
        <f t="shared" si="34"/>
        <v>25219.158701292126</v>
      </c>
      <c r="F195">
        <f t="shared" si="35"/>
        <v>15810.969367583864</v>
      </c>
      <c r="H195">
        <f t="shared" si="36"/>
        <v>18.099999999999987</v>
      </c>
      <c r="I195">
        <f t="shared" si="37"/>
        <v>1963.6864975322542</v>
      </c>
      <c r="J195">
        <f t="shared" si="38"/>
        <v>328.53191972113</v>
      </c>
      <c r="L195">
        <f t="shared" si="39"/>
        <v>18.099999999999987</v>
      </c>
      <c r="M195">
        <f t="shared" si="40"/>
        <v>1979.9100157416362</v>
      </c>
      <c r="N195">
        <f t="shared" si="41"/>
        <v>327.6927064703381</v>
      </c>
      <c r="O195">
        <f t="shared" si="42"/>
        <v>331.1701051817614</v>
      </c>
      <c r="P195">
        <f t="shared" si="43"/>
        <v>331.1875355755984</v>
      </c>
      <c r="Q195">
        <f t="shared" si="44"/>
        <v>331.3679033367413</v>
      </c>
    </row>
    <row r="196" spans="1:17" ht="12.75">
      <c r="A196">
        <f t="shared" si="30"/>
        <v>18.19999999999999</v>
      </c>
      <c r="B196">
        <f t="shared" si="31"/>
        <v>2065.3712706511647</v>
      </c>
      <c r="C196">
        <f t="shared" si="32"/>
        <v>333.0109455920108</v>
      </c>
      <c r="D196">
        <f t="shared" si="33"/>
        <v>111.59352146288671</v>
      </c>
      <c r="E196">
        <f t="shared" si="34"/>
        <v>-108052.56268014052</v>
      </c>
      <c r="F196">
        <f t="shared" si="35"/>
        <v>-157694.45006161637</v>
      </c>
      <c r="H196">
        <f t="shared" si="36"/>
        <v>18.19999999999999</v>
      </c>
      <c r="I196">
        <f t="shared" si="37"/>
        <v>1996.5396895043673</v>
      </c>
      <c r="J196">
        <f t="shared" si="38"/>
        <v>333.03469645735294</v>
      </c>
      <c r="L196">
        <f t="shared" si="39"/>
        <v>18.19999999999999</v>
      </c>
      <c r="M196">
        <f t="shared" si="40"/>
        <v>2012.9729472636661</v>
      </c>
      <c r="N196">
        <f t="shared" si="41"/>
        <v>331.32744802468704</v>
      </c>
      <c r="O196">
        <f t="shared" si="42"/>
        <v>333.8176791333197</v>
      </c>
      <c r="P196">
        <f t="shared" si="43"/>
        <v>333.6943423069659</v>
      </c>
      <c r="Q196">
        <f t="shared" si="44"/>
        <v>336.661767386297</v>
      </c>
    </row>
    <row r="197" spans="1:17" ht="12.75">
      <c r="A197">
        <f t="shared" si="30"/>
        <v>18.29999999999999</v>
      </c>
      <c r="B197">
        <f t="shared" si="31"/>
        <v>2080.5645121623998</v>
      </c>
      <c r="C197">
        <f t="shared" si="32"/>
        <v>335.0047067611652</v>
      </c>
      <c r="D197">
        <f t="shared" si="33"/>
        <v>-188.92086206425995</v>
      </c>
      <c r="E197">
        <f t="shared" si="34"/>
        <v>82958.58615683002</v>
      </c>
      <c r="F197">
        <f t="shared" si="35"/>
        <v>-120383.12798192227</v>
      </c>
      <c r="H197">
        <f t="shared" si="36"/>
        <v>18.29999999999999</v>
      </c>
      <c r="I197">
        <f t="shared" si="37"/>
        <v>2029.8431591501026</v>
      </c>
      <c r="J197">
        <f t="shared" si="38"/>
        <v>335.3771308783821</v>
      </c>
      <c r="L197">
        <f t="shared" si="39"/>
        <v>18.29999999999999</v>
      </c>
      <c r="M197">
        <f t="shared" si="40"/>
        <v>2046.3565015685253</v>
      </c>
      <c r="N197">
        <f t="shared" si="41"/>
        <v>336.66724217722816</v>
      </c>
      <c r="O197">
        <f t="shared" si="42"/>
        <v>336.85798641355166</v>
      </c>
      <c r="P197">
        <f t="shared" si="43"/>
        <v>336.8644105588236</v>
      </c>
      <c r="Q197">
        <f t="shared" si="44"/>
        <v>339.156909434485</v>
      </c>
    </row>
    <row r="198" spans="1:17" ht="12.75">
      <c r="A198">
        <f aca="true" t="shared" si="45" ref="A198:A204">A197+B$2</f>
        <v>18.39999999999999</v>
      </c>
      <c r="B198">
        <f aca="true" t="shared" si="46" ref="B198:B204">B197+B$2*C197+B$2^2*D197/2+B$2^3*E197/6+B$2^4*F197/24</f>
        <v>2126.445213187742</v>
      </c>
      <c r="C198">
        <f aca="true" t="shared" si="47" ref="C198:C204">COS(A198)-SIN(B198)+A198^2</f>
        <v>339.0592691049125</v>
      </c>
      <c r="D198">
        <f aca="true" t="shared" si="48" ref="D198:D204">-SIN(A198)-COS(B198)*C198+2*A198</f>
        <v>347.7842172851988</v>
      </c>
      <c r="E198">
        <f aca="true" t="shared" si="49" ref="E198:E204">-COS(A198)-COS(B198)*D198+SIN(B198)*(C198^2)+2</f>
        <v>46461.73505880312</v>
      </c>
      <c r="F198">
        <f aca="true" t="shared" si="50" ref="F198:F204">SIN(A198)-COS(B198)*E198+3*SIN(B198)*C198*D198+COS(B198)*(C198^2)</f>
        <v>79248.23405810531</v>
      </c>
      <c r="H198">
        <f aca="true" t="shared" si="51" ref="H198:H204">H197+I$2</f>
        <v>18.39999999999999</v>
      </c>
      <c r="I198">
        <f aca="true" t="shared" si="52" ref="I198:I204">I197+I$2*J197</f>
        <v>2063.380872237941</v>
      </c>
      <c r="J198">
        <f aca="true" t="shared" si="53" ref="J198:J204">COS(H198)-SIN(I198)+H198^2</f>
        <v>338.85904132411684</v>
      </c>
      <c r="L198">
        <f aca="true" t="shared" si="54" ref="L198:L204">L197+$M$2</f>
        <v>18.39999999999999</v>
      </c>
      <c r="M198">
        <f aca="true" t="shared" si="55" ref="M198:M204">M197+$M$2*(N197+2*O197+2*P197+Q197)/6</f>
        <v>2080.0776506611332</v>
      </c>
      <c r="N198">
        <f aca="true" t="shared" si="56" ref="N198:N204">myf(L198,M198)</f>
        <v>339.1240306426926</v>
      </c>
      <c r="O198">
        <f aca="true" t="shared" si="57" ref="O198:O204">myf(L198+$M$2/2,M198+$M$2*N198/2)</f>
        <v>342.3235184390582</v>
      </c>
      <c r="P198">
        <f aca="true" t="shared" si="58" ref="P198:P204">myf(L198+$M$2/2,M198+$M$2*O198/2)</f>
        <v>342.3074465184786</v>
      </c>
      <c r="Q198">
        <f aca="true" t="shared" si="59" ref="Q198:Q204">myf(L198+$M$2,M198+$M$2*P198)</f>
        <v>343.2060635867386</v>
      </c>
    </row>
    <row r="199" spans="1:17" ht="12.75">
      <c r="A199">
        <f t="shared" si="45"/>
        <v>18.499999999999993</v>
      </c>
      <c r="B199">
        <f t="shared" si="46"/>
        <v>2170.163884669702</v>
      </c>
      <c r="C199">
        <f t="shared" si="47"/>
        <v>342.56334886876573</v>
      </c>
      <c r="D199">
        <f t="shared" si="48"/>
        <v>304.4328619448016</v>
      </c>
      <c r="E199">
        <f t="shared" si="49"/>
        <v>73719.95732307741</v>
      </c>
      <c r="F199">
        <f t="shared" si="50"/>
        <v>161889.45828389085</v>
      </c>
      <c r="H199">
        <f t="shared" si="51"/>
        <v>18.499999999999993</v>
      </c>
      <c r="I199">
        <f t="shared" si="52"/>
        <v>2097.2667763703525</v>
      </c>
      <c r="J199">
        <f t="shared" si="53"/>
        <v>344.1575202853637</v>
      </c>
      <c r="L199">
        <f t="shared" si="54"/>
        <v>18.499999999999993</v>
      </c>
      <c r="M199">
        <f t="shared" si="55"/>
        <v>2114.2708510635416</v>
      </c>
      <c r="N199">
        <f t="shared" si="56"/>
        <v>343.16852163588385</v>
      </c>
      <c r="O199">
        <f t="shared" si="57"/>
        <v>344.067939272285</v>
      </c>
      <c r="P199">
        <f t="shared" si="58"/>
        <v>344.06260737787835</v>
      </c>
      <c r="Q199">
        <f t="shared" si="59"/>
        <v>347.10043473555265</v>
      </c>
    </row>
    <row r="200" spans="1:17" ht="12.75">
      <c r="A200">
        <f t="shared" si="45"/>
        <v>18.599999999999994</v>
      </c>
      <c r="B200">
        <f t="shared" si="46"/>
        <v>2218.9035828296646</v>
      </c>
      <c r="C200">
        <f t="shared" si="47"/>
        <v>346.1219542517692</v>
      </c>
      <c r="D200">
        <f t="shared" si="48"/>
        <v>-166.92370501961975</v>
      </c>
      <c r="E200">
        <f t="shared" si="49"/>
        <v>96786.66051450388</v>
      </c>
      <c r="F200">
        <f t="shared" si="50"/>
        <v>-126298.9555245651</v>
      </c>
      <c r="H200">
        <f t="shared" si="51"/>
        <v>18.599999999999994</v>
      </c>
      <c r="I200">
        <f t="shared" si="52"/>
        <v>2131.6825283988887</v>
      </c>
      <c r="J200">
        <f t="shared" si="53"/>
        <v>345.93527791256827</v>
      </c>
      <c r="L200">
        <f t="shared" si="54"/>
        <v>18.599999999999994</v>
      </c>
      <c r="M200">
        <f t="shared" si="55"/>
        <v>2148.713018558071</v>
      </c>
      <c r="N200">
        <f t="shared" si="56"/>
        <v>347.0649565347328</v>
      </c>
      <c r="O200">
        <f t="shared" si="57"/>
        <v>349.8007414752293</v>
      </c>
      <c r="P200">
        <f t="shared" si="58"/>
        <v>349.7998494417909</v>
      </c>
      <c r="Q200">
        <f t="shared" si="59"/>
        <v>350.96105913253143</v>
      </c>
    </row>
    <row r="201" spans="1:17" ht="12.75">
      <c r="A201">
        <f t="shared" si="45"/>
        <v>18.699999999999996</v>
      </c>
      <c r="B201">
        <f t="shared" si="46"/>
        <v>2268.2860241674753</v>
      </c>
      <c r="C201">
        <f t="shared" si="47"/>
        <v>350.6227385333382</v>
      </c>
      <c r="D201">
        <f t="shared" si="48"/>
        <v>-312.52158647342844</v>
      </c>
      <c r="E201">
        <f t="shared" si="49"/>
        <v>7209.620921529816</v>
      </c>
      <c r="F201">
        <f t="shared" si="50"/>
        <v>97102.84393470341</v>
      </c>
      <c r="H201">
        <f t="shared" si="51"/>
        <v>18.699999999999996</v>
      </c>
      <c r="I201">
        <f t="shared" si="52"/>
        <v>2166.2760561901455</v>
      </c>
      <c r="J201">
        <f t="shared" si="53"/>
        <v>351.6679168858469</v>
      </c>
      <c r="L201">
        <f t="shared" si="54"/>
        <v>18.699999999999996</v>
      </c>
      <c r="M201">
        <f t="shared" si="55"/>
        <v>2183.6668051830925</v>
      </c>
      <c r="N201">
        <f t="shared" si="56"/>
        <v>350.93583182512236</v>
      </c>
      <c r="O201">
        <f t="shared" si="57"/>
        <v>351.69370324165084</v>
      </c>
      <c r="P201">
        <f t="shared" si="58"/>
        <v>351.7134079743458</v>
      </c>
      <c r="Q201">
        <f t="shared" si="59"/>
        <v>353.6720419045862</v>
      </c>
    </row>
    <row r="202" spans="1:17" ht="12.75">
      <c r="A202">
        <f t="shared" si="45"/>
        <v>18.799999999999997</v>
      </c>
      <c r="B202">
        <f t="shared" si="46"/>
        <v>2303.391888758425</v>
      </c>
      <c r="C202">
        <f t="shared" si="47"/>
        <v>355.0071014524041</v>
      </c>
      <c r="D202">
        <f t="shared" si="48"/>
        <v>329.7498530754042</v>
      </c>
      <c r="E202">
        <f t="shared" si="49"/>
        <v>-71354.22001466718</v>
      </c>
      <c r="F202">
        <f t="shared" si="50"/>
        <v>-361999.9308804193</v>
      </c>
      <c r="H202">
        <f t="shared" si="51"/>
        <v>18.799999999999997</v>
      </c>
      <c r="I202">
        <f t="shared" si="52"/>
        <v>2201.4428478787304</v>
      </c>
      <c r="J202">
        <f t="shared" si="53"/>
        <v>353.7120061151972</v>
      </c>
      <c r="L202">
        <f t="shared" si="54"/>
        <v>18.799999999999997</v>
      </c>
      <c r="M202">
        <f t="shared" si="55"/>
        <v>2218.8571734524544</v>
      </c>
      <c r="N202">
        <f t="shared" si="56"/>
        <v>353.6599663824528</v>
      </c>
      <c r="O202">
        <f t="shared" si="57"/>
        <v>356.59288940721615</v>
      </c>
      <c r="P202">
        <f t="shared" si="58"/>
        <v>356.44930899151717</v>
      </c>
      <c r="Q202">
        <f t="shared" si="59"/>
        <v>359.12609758216416</v>
      </c>
    </row>
    <row r="203" spans="1:17" ht="12.75">
      <c r="A203">
        <f t="shared" si="45"/>
        <v>18.9</v>
      </c>
      <c r="B203">
        <f t="shared" si="46"/>
        <v>2327.1406451212624</v>
      </c>
      <c r="C203">
        <f t="shared" si="47"/>
        <v>357.50579613456654</v>
      </c>
      <c r="D203">
        <f t="shared" si="48"/>
        <v>292.02815741399866</v>
      </c>
      <c r="E203">
        <f t="shared" si="49"/>
        <v>90050.7030878207</v>
      </c>
      <c r="F203">
        <f t="shared" si="50"/>
        <v>193305.1564715769</v>
      </c>
      <c r="H203">
        <f t="shared" si="51"/>
        <v>18.9</v>
      </c>
      <c r="I203">
        <f t="shared" si="52"/>
        <v>2236.81404849025</v>
      </c>
      <c r="J203">
        <f t="shared" si="53"/>
        <v>358.2086488329262</v>
      </c>
      <c r="L203">
        <f t="shared" si="54"/>
        <v>18.9</v>
      </c>
      <c r="M203">
        <f t="shared" si="55"/>
        <v>2254.505014465156</v>
      </c>
      <c r="N203">
        <f t="shared" si="56"/>
        <v>359.12493536813815</v>
      </c>
      <c r="O203">
        <f t="shared" si="57"/>
        <v>360.9839814964353</v>
      </c>
      <c r="P203">
        <f t="shared" si="58"/>
        <v>361.02310032962276</v>
      </c>
      <c r="Q203">
        <f t="shared" si="59"/>
        <v>362.3654497778089</v>
      </c>
    </row>
    <row r="204" spans="1:17" ht="12.75">
      <c r="A204">
        <f t="shared" si="45"/>
        <v>19</v>
      </c>
      <c r="B204">
        <f t="shared" si="46"/>
        <v>2380.165254188391</v>
      </c>
      <c r="C204">
        <f t="shared" si="47"/>
        <v>362.90629552151194</v>
      </c>
      <c r="D204">
        <f t="shared" si="48"/>
        <v>-106.41457138646393</v>
      </c>
      <c r="E204">
        <f t="shared" si="49"/>
        <v>-120804.30673536575</v>
      </c>
      <c r="F204">
        <f t="shared" si="50"/>
        <v>206685.57265080584</v>
      </c>
      <c r="H204">
        <f t="shared" si="51"/>
        <v>19</v>
      </c>
      <c r="I204">
        <f t="shared" si="52"/>
        <v>2272.6349133735425</v>
      </c>
      <c r="J204">
        <f t="shared" si="53"/>
        <v>362.94183674433623</v>
      </c>
      <c r="L204">
        <f t="shared" si="54"/>
        <v>19</v>
      </c>
      <c r="M204">
        <f t="shared" si="55"/>
        <v>2290.5967569451236</v>
      </c>
      <c r="N204">
        <f t="shared" si="56"/>
        <v>362.35564002061443</v>
      </c>
      <c r="O204">
        <f t="shared" si="57"/>
        <v>363.5338928295086</v>
      </c>
      <c r="P204">
        <f t="shared" si="58"/>
        <v>363.5896831008578</v>
      </c>
      <c r="Q204">
        <f t="shared" si="59"/>
        <v>364.9570776430111</v>
      </c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pcezar</dc:creator>
  <cp:keywords/>
  <dc:description/>
  <cp:lastModifiedBy>Fundação Getúlio Vargas</cp:lastModifiedBy>
  <dcterms:created xsi:type="dcterms:W3CDTF">2009-06-01T18:03:51Z</dcterms:created>
  <dcterms:modified xsi:type="dcterms:W3CDTF">2009-06-03T14:01:35Z</dcterms:modified>
  <cp:category/>
  <cp:version/>
  <cp:contentType/>
  <cp:contentStatus/>
</cp:coreProperties>
</file>